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'A'!$A$1:$V$67</definedName>
    <definedName name="_xlnm.Print_Titles" localSheetId="0">'A'!$1:$14</definedName>
    <definedName name="TEST">'A'!$A$1:$P$14</definedName>
  </definedNames>
  <calcPr fullCalcOnLoad="1"/>
</workbook>
</file>

<file path=xl/sharedStrings.xml><?xml version="1.0" encoding="utf-8"?>
<sst xmlns="http://schemas.openxmlformats.org/spreadsheetml/2006/main" count="173" uniqueCount="38">
  <si>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</si>
  <si>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</si>
  <si>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</si>
  <si>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</si>
  <si>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</si>
  <si>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</si>
  <si>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</si>
  <si>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</si>
  <si>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</si>
  <si>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</si>
  <si>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</si>
  <si>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</si>
  <si>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</si>
  <si>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</si>
  <si>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MARCH 1, 2013</t>
  </si>
  <si>
    <t>ODANA HILLS GOLF COURSE TENNIS COURTS - CL60-54317-810678-00-0000000-60401N00</t>
  </si>
  <si>
    <t>Crack Repair</t>
  </si>
  <si>
    <t>LF</t>
  </si>
  <si>
    <t>Color Coat</t>
  </si>
  <si>
    <t>SY</t>
  </si>
  <si>
    <t>60' Youth Tennis Lines</t>
  </si>
  <si>
    <t>EA</t>
  </si>
  <si>
    <t>36' Youth Tennis Lines</t>
  </si>
  <si>
    <t>Tennis Court Lines</t>
  </si>
  <si>
    <t>KENNEDY PARK TENNIS COURTS - CL60-54317-810678-00-0000000-60418A00</t>
  </si>
  <si>
    <t>Court Lines</t>
  </si>
  <si>
    <t>WEXFORD PARK TENNIS COURTS - CL60-54317-810678-00-0000000-60611A00</t>
  </si>
  <si>
    <t>=====================================================================</t>
  </si>
  <si>
    <t>TENNIS COURT RESURFACING - 2013</t>
  </si>
  <si>
    <t>===========================================================</t>
  </si>
  <si>
    <t>=============================================================</t>
  </si>
  <si>
    <t>CONTRACT NO. 7029</t>
  </si>
  <si>
    <t>=</t>
  </si>
  <si>
    <t>SUBTOTALS</t>
  </si>
  <si>
    <t>CONTRACT TOTALS</t>
  </si>
  <si>
    <t xml:space="preserve"> </t>
  </si>
  <si>
    <t>FAHRNER ASPHALT</t>
  </si>
  <si>
    <t>SEALERS, LLC.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</si>
</sst>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&quot;$&quot;#,##0.00;[Red]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4" fontId="4" fillId="0" borderId="0" xfId="44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61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61" applyNumberFormat="1" applyFont="1" applyBorder="1" applyAlignment="1" applyProtection="1" quotePrefix="1">
      <alignment/>
      <protection/>
    </xf>
    <xf numFmtId="44" fontId="4" fillId="0" borderId="0" xfId="44" applyFont="1" applyBorder="1" applyAlignment="1" applyProtection="1">
      <alignment/>
      <protection locked="0"/>
    </xf>
    <xf numFmtId="169" fontId="4" fillId="0" borderId="0" xfId="61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horizontal="fill" vertical="center"/>
      <protection locked="0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75" zoomScaleNormal="75" workbookViewId="0" topLeftCell="A1">
      <selection activeCell="Y7" sqref="Y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1" customWidth="1"/>
    <col min="6" max="6" width="18.7109375" style="7" customWidth="1"/>
    <col min="7" max="22" width="18.7109375" style="7" hidden="1" customWidth="1"/>
    <col min="23" max="16384" width="9.7109375" style="7" customWidth="1"/>
  </cols>
  <sheetData>
    <row r="1" spans="1:17" s="3" customFormat="1" ht="15" customHeight="1">
      <c r="A1" s="33" t="s">
        <v>28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40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47" customFormat="1" ht="15" customHeight="1">
      <c r="A3" s="40" t="s">
        <v>24</v>
      </c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 customHeight="1">
      <c r="A4" s="40" t="s">
        <v>26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33" t="s">
        <v>31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15" customHeight="1">
      <c r="A6" s="4" t="s">
        <v>14</v>
      </c>
      <c r="B6" s="4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.75" customHeight="1">
      <c r="A7" s="4"/>
      <c r="B7" s="4"/>
      <c r="C7" s="4"/>
      <c r="D7" s="4"/>
      <c r="E7" s="50"/>
      <c r="F7" s="50"/>
      <c r="G7" s="9"/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T7" s="10"/>
      <c r="U7" s="10"/>
      <c r="V7" s="10"/>
    </row>
    <row r="8" spans="1:22" ht="21.75" customHeight="1">
      <c r="A8" s="4"/>
      <c r="B8" s="4"/>
      <c r="C8" s="4"/>
      <c r="D8" s="4"/>
      <c r="E8" s="50"/>
      <c r="F8" s="50"/>
      <c r="G8" s="9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0"/>
    </row>
    <row r="9" spans="1:22" ht="21.75" customHeight="1">
      <c r="A9" s="4"/>
      <c r="B9" s="4"/>
      <c r="C9" s="4"/>
      <c r="D9" s="4"/>
      <c r="E9" s="50" t="s">
        <v>36</v>
      </c>
      <c r="F9" s="50"/>
      <c r="G9" s="9"/>
      <c r="H9" s="10"/>
      <c r="I9" s="10"/>
      <c r="J9" s="10"/>
      <c r="K9" s="10"/>
      <c r="L9" s="10"/>
      <c r="M9" s="10"/>
      <c r="N9" s="11"/>
      <c r="O9" s="10"/>
      <c r="P9" s="10"/>
      <c r="Q9" s="10"/>
      <c r="R9" s="10"/>
      <c r="S9" s="10"/>
      <c r="T9" s="10"/>
      <c r="U9" s="10"/>
      <c r="V9" s="10"/>
    </row>
    <row r="10" spans="1:22" ht="21.75" customHeight="1">
      <c r="A10" s="4"/>
      <c r="B10" s="4"/>
      <c r="C10" s="10"/>
      <c r="D10" s="10"/>
      <c r="E10" s="50" t="s">
        <v>37</v>
      </c>
      <c r="F10" s="50"/>
      <c r="G10" s="10"/>
      <c r="H10" s="10"/>
      <c r="I10" s="10"/>
      <c r="J10" s="10"/>
      <c r="K10" s="10"/>
      <c r="L10" s="10"/>
      <c r="M10" s="10"/>
      <c r="N10" s="11"/>
      <c r="O10" s="10"/>
      <c r="P10" s="10"/>
      <c r="Q10" s="10"/>
      <c r="R10" s="10"/>
      <c r="S10" s="10"/>
      <c r="T10" s="10"/>
      <c r="U10" s="10"/>
      <c r="V10" s="10"/>
    </row>
    <row r="11" spans="1:32" ht="13.5" customHeight="1">
      <c r="A11" s="4" t="s">
        <v>0</v>
      </c>
      <c r="B11" s="4"/>
      <c r="C11" s="4"/>
      <c r="D11" s="4"/>
      <c r="E11" s="12" t="s">
        <v>1</v>
      </c>
      <c r="F11" s="4" t="s">
        <v>2</v>
      </c>
      <c r="G11" s="12" t="s">
        <v>1</v>
      </c>
      <c r="H11" s="4" t="s">
        <v>2</v>
      </c>
      <c r="I11" s="12" t="s">
        <v>1</v>
      </c>
      <c r="J11" s="4" t="s">
        <v>2</v>
      </c>
      <c r="K11" s="12" t="s">
        <v>1</v>
      </c>
      <c r="L11" s="4" t="s">
        <v>2</v>
      </c>
      <c r="M11" s="12" t="s">
        <v>1</v>
      </c>
      <c r="N11" s="4" t="s">
        <v>2</v>
      </c>
      <c r="O11" s="12" t="s">
        <v>1</v>
      </c>
      <c r="P11" s="13" t="s">
        <v>13</v>
      </c>
      <c r="Q11" s="12" t="s">
        <v>1</v>
      </c>
      <c r="R11" s="13" t="s">
        <v>13</v>
      </c>
      <c r="S11" s="12" t="s">
        <v>1</v>
      </c>
      <c r="T11" s="13" t="s">
        <v>13</v>
      </c>
      <c r="U11" s="12" t="s">
        <v>1</v>
      </c>
      <c r="V11" s="13" t="s">
        <v>13</v>
      </c>
      <c r="W11" s="7" t="s">
        <v>35</v>
      </c>
      <c r="X11" s="7" t="s">
        <v>35</v>
      </c>
      <c r="Y11" s="7" t="s">
        <v>35</v>
      </c>
      <c r="Z11" s="7" t="s">
        <v>35</v>
      </c>
      <c r="AA11" s="7" t="s">
        <v>35</v>
      </c>
      <c r="AB11" s="7" t="s">
        <v>35</v>
      </c>
      <c r="AC11" s="7" t="s">
        <v>35</v>
      </c>
      <c r="AD11" s="7" t="s">
        <v>35</v>
      </c>
      <c r="AE11" s="7" t="s">
        <v>35</v>
      </c>
      <c r="AF11" s="7" t="s">
        <v>35</v>
      </c>
    </row>
    <row r="12" spans="1:22" ht="13.5" customHeight="1">
      <c r="A12" s="4"/>
      <c r="B12" s="4"/>
      <c r="C12" s="10" t="s">
        <v>3</v>
      </c>
      <c r="D12" s="4"/>
      <c r="E12" s="8" t="s">
        <v>4</v>
      </c>
      <c r="F12" s="10" t="s">
        <v>5</v>
      </c>
      <c r="G12" s="8" t="s">
        <v>4</v>
      </c>
      <c r="H12" s="10" t="s">
        <v>5</v>
      </c>
      <c r="I12" s="8" t="s">
        <v>4</v>
      </c>
      <c r="J12" s="10" t="s">
        <v>5</v>
      </c>
      <c r="K12" s="8" t="s">
        <v>4</v>
      </c>
      <c r="L12" s="10" t="s">
        <v>5</v>
      </c>
      <c r="M12" s="8" t="s">
        <v>4</v>
      </c>
      <c r="N12" s="10" t="s">
        <v>5</v>
      </c>
      <c r="O12" s="8" t="s">
        <v>4</v>
      </c>
      <c r="P12" s="10" t="s">
        <v>5</v>
      </c>
      <c r="Q12" s="8" t="s">
        <v>4</v>
      </c>
      <c r="R12" s="10" t="s">
        <v>5</v>
      </c>
      <c r="S12" s="8" t="s">
        <v>4</v>
      </c>
      <c r="T12" s="10" t="s">
        <v>5</v>
      </c>
      <c r="U12" s="8" t="s">
        <v>4</v>
      </c>
      <c r="V12" s="10" t="s">
        <v>5</v>
      </c>
    </row>
    <row r="13" spans="1:22" ht="13.5" customHeight="1">
      <c r="A13" s="10" t="s">
        <v>6</v>
      </c>
      <c r="B13" s="10" t="s">
        <v>7</v>
      </c>
      <c r="C13" s="10" t="s">
        <v>8</v>
      </c>
      <c r="D13" s="10" t="s">
        <v>9</v>
      </c>
      <c r="E13" s="8" t="s">
        <v>10</v>
      </c>
      <c r="F13" s="10" t="s">
        <v>11</v>
      </c>
      <c r="G13" s="8" t="s">
        <v>10</v>
      </c>
      <c r="H13" s="10" t="s">
        <v>11</v>
      </c>
      <c r="I13" s="8" t="s">
        <v>10</v>
      </c>
      <c r="J13" s="10" t="s">
        <v>11</v>
      </c>
      <c r="K13" s="8" t="s">
        <v>10</v>
      </c>
      <c r="L13" s="10" t="s">
        <v>11</v>
      </c>
      <c r="M13" s="8" t="s">
        <v>10</v>
      </c>
      <c r="N13" s="10" t="s">
        <v>11</v>
      </c>
      <c r="O13" s="8" t="s">
        <v>10</v>
      </c>
      <c r="P13" s="10" t="s">
        <v>11</v>
      </c>
      <c r="Q13" s="8" t="s">
        <v>10</v>
      </c>
      <c r="R13" s="10" t="s">
        <v>11</v>
      </c>
      <c r="S13" s="8" t="s">
        <v>10</v>
      </c>
      <c r="T13" s="10" t="s">
        <v>11</v>
      </c>
      <c r="U13" s="8" t="s">
        <v>10</v>
      </c>
      <c r="V13" s="10" t="s">
        <v>11</v>
      </c>
    </row>
    <row r="14" spans="1:22" ht="13.5" customHeight="1">
      <c r="A14" s="4" t="s">
        <v>12</v>
      </c>
      <c r="B14" s="4"/>
      <c r="C14" s="4"/>
      <c r="D14" s="4"/>
      <c r="E14" s="12" t="s">
        <v>1</v>
      </c>
      <c r="F14" s="13" t="s">
        <v>13</v>
      </c>
      <c r="G14" s="12" t="s">
        <v>1</v>
      </c>
      <c r="H14" s="13" t="s">
        <v>13</v>
      </c>
      <c r="I14" s="12" t="s">
        <v>1</v>
      </c>
      <c r="J14" s="13" t="s">
        <v>13</v>
      </c>
      <c r="K14" s="12" t="s">
        <v>1</v>
      </c>
      <c r="L14" s="13" t="s">
        <v>13</v>
      </c>
      <c r="M14" s="12" t="s">
        <v>1</v>
      </c>
      <c r="N14" s="13" t="s">
        <v>13</v>
      </c>
      <c r="O14" s="12" t="s">
        <v>1</v>
      </c>
      <c r="P14" s="13" t="s">
        <v>13</v>
      </c>
      <c r="Q14" s="12" t="s">
        <v>1</v>
      </c>
      <c r="R14" s="13" t="s">
        <v>13</v>
      </c>
      <c r="S14" s="12" t="s">
        <v>1</v>
      </c>
      <c r="T14" s="13" t="s">
        <v>13</v>
      </c>
      <c r="U14" s="12" t="s">
        <v>1</v>
      </c>
      <c r="V14" s="13" t="s">
        <v>13</v>
      </c>
    </row>
    <row r="15" spans="1:6" s="39" customFormat="1" ht="15.75">
      <c r="A15" s="26"/>
      <c r="B15" s="27"/>
      <c r="C15" s="28"/>
      <c r="D15" s="29"/>
      <c r="E15" s="14"/>
      <c r="F15" s="15"/>
    </row>
    <row r="16" spans="1:22" s="39" customFormat="1" ht="15.75">
      <c r="A16" s="40" t="s">
        <v>15</v>
      </c>
      <c r="B16" s="41"/>
      <c r="C16" s="41"/>
      <c r="D16" s="41"/>
      <c r="E16" s="41"/>
      <c r="F16" s="4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39" customFormat="1" ht="15.75">
      <c r="A17" s="42" t="s">
        <v>27</v>
      </c>
      <c r="B17" s="41"/>
      <c r="C17" s="41"/>
      <c r="D17" s="41"/>
      <c r="E17" s="41"/>
      <c r="F17" s="41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39" customFormat="1" ht="15.75">
      <c r="A18" s="40"/>
      <c r="B18" s="41"/>
      <c r="C18" s="41"/>
      <c r="D18" s="41"/>
      <c r="E18" s="41"/>
      <c r="F18" s="4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.75">
      <c r="A19" s="34">
        <v>90001</v>
      </c>
      <c r="B19" s="35" t="s">
        <v>16</v>
      </c>
      <c r="C19" s="36">
        <v>880</v>
      </c>
      <c r="D19" s="37" t="s">
        <v>17</v>
      </c>
      <c r="E19" s="16">
        <v>1.7</v>
      </c>
      <c r="F19" s="15">
        <f aca="true" t="shared" si="0" ref="F19:F27">ROUND(C19*E19,2)</f>
        <v>1496</v>
      </c>
      <c r="G19" s="16"/>
      <c r="H19" s="16">
        <f aca="true" t="shared" si="1" ref="H19:H27">G19*C19</f>
        <v>0</v>
      </c>
      <c r="I19" s="16"/>
      <c r="J19" s="16">
        <f aca="true" t="shared" si="2" ref="J19:J27">I19*C19</f>
        <v>0</v>
      </c>
      <c r="K19" s="16"/>
      <c r="L19" s="16">
        <f aca="true" t="shared" si="3" ref="L19:L27">K19*C19</f>
        <v>0</v>
      </c>
      <c r="M19" s="16"/>
      <c r="N19" s="16">
        <f aca="true" t="shared" si="4" ref="N19:N27">M19*C19</f>
        <v>0</v>
      </c>
      <c r="O19" s="16"/>
      <c r="P19" s="16">
        <f aca="true" t="shared" si="5" ref="P19:P27">O19*C19</f>
        <v>0</v>
      </c>
      <c r="Q19" s="16"/>
      <c r="R19" s="16">
        <f aca="true" t="shared" si="6" ref="R19:R27">Q19*C19</f>
        <v>0</v>
      </c>
      <c r="S19" s="16"/>
      <c r="T19" s="16">
        <f aca="true" t="shared" si="7" ref="T19:T27">S19*C19</f>
        <v>0</v>
      </c>
      <c r="U19" s="16"/>
      <c r="V19" s="16">
        <f aca="true" t="shared" si="8" ref="V19:V27">U19*C19</f>
        <v>0</v>
      </c>
    </row>
    <row r="20" spans="1:22" ht="15.75">
      <c r="A20" s="34"/>
      <c r="B20" s="35"/>
      <c r="C20" s="36"/>
      <c r="D20" s="37"/>
      <c r="E20" s="1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.75">
      <c r="A21" s="34">
        <v>90002</v>
      </c>
      <c r="B21" s="35" t="s">
        <v>18</v>
      </c>
      <c r="C21" s="36">
        <v>2200</v>
      </c>
      <c r="D21" s="37" t="s">
        <v>19</v>
      </c>
      <c r="E21" s="16">
        <v>5.28</v>
      </c>
      <c r="F21" s="15">
        <f t="shared" si="0"/>
        <v>11616</v>
      </c>
      <c r="G21" s="16"/>
      <c r="H21" s="16">
        <f t="shared" si="1"/>
        <v>0</v>
      </c>
      <c r="I21" s="16"/>
      <c r="J21" s="16">
        <f t="shared" si="2"/>
        <v>0</v>
      </c>
      <c r="K21" s="16"/>
      <c r="L21" s="16">
        <f t="shared" si="3"/>
        <v>0</v>
      </c>
      <c r="M21" s="16"/>
      <c r="N21" s="16">
        <f t="shared" si="4"/>
        <v>0</v>
      </c>
      <c r="O21" s="16"/>
      <c r="P21" s="16">
        <f t="shared" si="5"/>
        <v>0</v>
      </c>
      <c r="Q21" s="16"/>
      <c r="R21" s="16">
        <f t="shared" si="6"/>
        <v>0</v>
      </c>
      <c r="S21" s="16"/>
      <c r="T21" s="16">
        <f t="shared" si="7"/>
        <v>0</v>
      </c>
      <c r="U21" s="16"/>
      <c r="V21" s="16">
        <f t="shared" si="8"/>
        <v>0</v>
      </c>
    </row>
    <row r="22" spans="1:22" ht="15.75">
      <c r="A22" s="34"/>
      <c r="B22" s="35"/>
      <c r="C22" s="36"/>
      <c r="D22" s="37"/>
      <c r="E22" s="16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.75">
      <c r="A23" s="34">
        <v>90003</v>
      </c>
      <c r="B23" s="35" t="s">
        <v>20</v>
      </c>
      <c r="C23" s="36">
        <v>2</v>
      </c>
      <c r="D23" s="37" t="s">
        <v>21</v>
      </c>
      <c r="E23" s="16">
        <v>75</v>
      </c>
      <c r="F23" s="15">
        <f t="shared" si="0"/>
        <v>150</v>
      </c>
      <c r="G23" s="16"/>
      <c r="H23" s="16">
        <f t="shared" si="1"/>
        <v>0</v>
      </c>
      <c r="I23" s="16"/>
      <c r="J23" s="16">
        <f t="shared" si="2"/>
        <v>0</v>
      </c>
      <c r="K23" s="16"/>
      <c r="L23" s="16">
        <f t="shared" si="3"/>
        <v>0</v>
      </c>
      <c r="M23" s="16"/>
      <c r="N23" s="16">
        <f t="shared" si="4"/>
        <v>0</v>
      </c>
      <c r="O23" s="16"/>
      <c r="P23" s="16">
        <f t="shared" si="5"/>
        <v>0</v>
      </c>
      <c r="Q23" s="16"/>
      <c r="R23" s="16">
        <f t="shared" si="6"/>
        <v>0</v>
      </c>
      <c r="S23" s="16"/>
      <c r="T23" s="16">
        <f t="shared" si="7"/>
        <v>0</v>
      </c>
      <c r="U23" s="16"/>
      <c r="V23" s="16">
        <f t="shared" si="8"/>
        <v>0</v>
      </c>
    </row>
    <row r="24" spans="1:22" ht="15.75">
      <c r="A24" s="34"/>
      <c r="B24" s="35"/>
      <c r="C24" s="36"/>
      <c r="D24" s="37"/>
      <c r="E24" s="16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>
      <c r="A25" s="34">
        <v>90004</v>
      </c>
      <c r="B25" s="35" t="s">
        <v>22</v>
      </c>
      <c r="C25" s="36">
        <v>2</v>
      </c>
      <c r="D25" s="37" t="s">
        <v>21</v>
      </c>
      <c r="E25" s="16">
        <v>75</v>
      </c>
      <c r="F25" s="15">
        <f t="shared" si="0"/>
        <v>150</v>
      </c>
      <c r="G25" s="16"/>
      <c r="H25" s="16">
        <f t="shared" si="1"/>
        <v>0</v>
      </c>
      <c r="I25" s="16"/>
      <c r="J25" s="16">
        <f t="shared" si="2"/>
        <v>0</v>
      </c>
      <c r="K25" s="16"/>
      <c r="L25" s="16">
        <f t="shared" si="3"/>
        <v>0</v>
      </c>
      <c r="M25" s="16"/>
      <c r="N25" s="16">
        <f t="shared" si="4"/>
        <v>0</v>
      </c>
      <c r="O25" s="16"/>
      <c r="P25" s="16">
        <f t="shared" si="5"/>
        <v>0</v>
      </c>
      <c r="Q25" s="16"/>
      <c r="R25" s="16">
        <f t="shared" si="6"/>
        <v>0</v>
      </c>
      <c r="S25" s="16"/>
      <c r="T25" s="16">
        <f t="shared" si="7"/>
        <v>0</v>
      </c>
      <c r="U25" s="16"/>
      <c r="V25" s="16">
        <f t="shared" si="8"/>
        <v>0</v>
      </c>
    </row>
    <row r="26" spans="1:22" ht="15.75">
      <c r="A26" s="34"/>
      <c r="B26" s="35"/>
      <c r="C26" s="36"/>
      <c r="D26" s="37"/>
      <c r="E26" s="16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.75">
      <c r="A27" s="34">
        <v>90005</v>
      </c>
      <c r="B27" s="35" t="s">
        <v>23</v>
      </c>
      <c r="C27" s="36">
        <v>3</v>
      </c>
      <c r="D27" s="37" t="s">
        <v>21</v>
      </c>
      <c r="E27" s="16">
        <v>275</v>
      </c>
      <c r="F27" s="15">
        <f t="shared" si="0"/>
        <v>825</v>
      </c>
      <c r="G27" s="16"/>
      <c r="H27" s="16">
        <f t="shared" si="1"/>
        <v>0</v>
      </c>
      <c r="I27" s="16"/>
      <c r="J27" s="16">
        <f t="shared" si="2"/>
        <v>0</v>
      </c>
      <c r="K27" s="16"/>
      <c r="L27" s="16">
        <f t="shared" si="3"/>
        <v>0</v>
      </c>
      <c r="M27" s="16"/>
      <c r="N27" s="16">
        <f t="shared" si="4"/>
        <v>0</v>
      </c>
      <c r="O27" s="16"/>
      <c r="P27" s="16">
        <f t="shared" si="5"/>
        <v>0</v>
      </c>
      <c r="Q27" s="16"/>
      <c r="R27" s="16">
        <f t="shared" si="6"/>
        <v>0</v>
      </c>
      <c r="S27" s="16"/>
      <c r="T27" s="16">
        <f t="shared" si="7"/>
        <v>0</v>
      </c>
      <c r="U27" s="16"/>
      <c r="V27" s="16">
        <f t="shared" si="8"/>
        <v>0</v>
      </c>
    </row>
    <row r="28" spans="1:21" s="39" customFormat="1" ht="15.75">
      <c r="A28" s="34"/>
      <c r="B28" s="34"/>
      <c r="C28" s="36"/>
      <c r="D28" s="37"/>
      <c r="E28" s="43"/>
      <c r="F28" s="30" t="s">
        <v>32</v>
      </c>
      <c r="G28" s="32" t="s">
        <v>32</v>
      </c>
      <c r="I28" s="32" t="s">
        <v>32</v>
      </c>
      <c r="K28" s="32" t="s">
        <v>32</v>
      </c>
      <c r="M28" s="32" t="s">
        <v>32</v>
      </c>
      <c r="O28" s="32" t="s">
        <v>32</v>
      </c>
      <c r="Q28" s="32" t="s">
        <v>32</v>
      </c>
      <c r="S28" s="32" t="s">
        <v>32</v>
      </c>
      <c r="U28" s="32" t="s">
        <v>32</v>
      </c>
    </row>
    <row r="29" spans="1:6" s="39" customFormat="1" ht="15.75">
      <c r="A29" s="34"/>
      <c r="B29" s="34"/>
      <c r="C29" s="36"/>
      <c r="D29" s="37"/>
      <c r="E29" s="43"/>
      <c r="F29" s="44"/>
    </row>
    <row r="30" spans="1:22" s="39" customFormat="1" ht="15.75">
      <c r="A30" s="34"/>
      <c r="B30" s="34" t="s">
        <v>33</v>
      </c>
      <c r="C30" s="36"/>
      <c r="D30" s="37"/>
      <c r="E30" s="38"/>
      <c r="F30" s="44">
        <f>SUM(F19:F27)</f>
        <v>14237</v>
      </c>
      <c r="G30" s="16">
        <f>SUM(H19:H27)</f>
        <v>0</v>
      </c>
      <c r="H30" s="16"/>
      <c r="I30" s="16">
        <f>SUM(J19:J27)</f>
        <v>0</v>
      </c>
      <c r="J30" s="16"/>
      <c r="K30" s="16">
        <f>SUM(L19:L27)</f>
        <v>0</v>
      </c>
      <c r="L30" s="16"/>
      <c r="M30" s="16">
        <f>SUM(N19:N27)</f>
        <v>0</v>
      </c>
      <c r="N30" s="16"/>
      <c r="O30" s="16">
        <f>SUM(P19:P27)</f>
        <v>0</v>
      </c>
      <c r="P30" s="16"/>
      <c r="Q30" s="16">
        <f>SUM(R19:R27)</f>
        <v>0</v>
      </c>
      <c r="R30" s="16"/>
      <c r="S30" s="16">
        <f>SUM(T19:T27)</f>
        <v>0</v>
      </c>
      <c r="T30" s="16"/>
      <c r="U30" s="16">
        <f>SUM(V19:V27)</f>
        <v>0</v>
      </c>
      <c r="V30" s="16"/>
    </row>
    <row r="31" spans="1:22" s="39" customFormat="1" ht="15.75">
      <c r="A31" s="34"/>
      <c r="B31" s="34"/>
      <c r="C31" s="36"/>
      <c r="D31" s="37"/>
      <c r="E31" s="38"/>
      <c r="F31" s="4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6" s="39" customFormat="1" ht="15.75">
      <c r="A32" s="34"/>
      <c r="B32" s="34"/>
      <c r="C32" s="36"/>
      <c r="D32" s="37"/>
      <c r="E32" s="38"/>
      <c r="F32" s="44"/>
    </row>
    <row r="33" spans="1:22" s="39" customFormat="1" ht="15.75">
      <c r="A33" s="40" t="s">
        <v>24</v>
      </c>
      <c r="B33" s="45"/>
      <c r="C33" s="45"/>
      <c r="D33" s="45"/>
      <c r="E33" s="45"/>
      <c r="F33" s="4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39" customFormat="1" ht="15.75">
      <c r="A34" s="42" t="s">
        <v>29</v>
      </c>
      <c r="B34" s="45"/>
      <c r="C34" s="45"/>
      <c r="D34" s="45"/>
      <c r="E34" s="45"/>
      <c r="F34" s="4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39" customFormat="1" ht="15.75">
      <c r="A35" s="40"/>
      <c r="B35" s="45"/>
      <c r="C35" s="45"/>
      <c r="D35" s="45"/>
      <c r="E35" s="45"/>
      <c r="F35" s="4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.75">
      <c r="A36" s="34">
        <v>90006</v>
      </c>
      <c r="B36" s="35" t="s">
        <v>16</v>
      </c>
      <c r="C36" s="36">
        <v>270</v>
      </c>
      <c r="D36" s="37" t="s">
        <v>17</v>
      </c>
      <c r="E36" s="16">
        <v>1.7</v>
      </c>
      <c r="F36" s="15">
        <f aca="true" t="shared" si="9" ref="F36:F44">ROUND(C36*E36,2)</f>
        <v>459</v>
      </c>
      <c r="G36" s="16"/>
      <c r="H36" s="16">
        <f aca="true" t="shared" si="10" ref="H36:H44">G36*C36</f>
        <v>0</v>
      </c>
      <c r="I36" s="16"/>
      <c r="J36" s="16">
        <f aca="true" t="shared" si="11" ref="J36:J44">I36*C36</f>
        <v>0</v>
      </c>
      <c r="K36" s="16"/>
      <c r="L36" s="16">
        <f aca="true" t="shared" si="12" ref="L36:L44">K36*C36</f>
        <v>0</v>
      </c>
      <c r="M36" s="16"/>
      <c r="N36" s="16">
        <f aca="true" t="shared" si="13" ref="N36:N44">M36*C36</f>
        <v>0</v>
      </c>
      <c r="O36" s="16"/>
      <c r="P36" s="16">
        <f aca="true" t="shared" si="14" ref="P36:P44">O36*C36</f>
        <v>0</v>
      </c>
      <c r="Q36" s="16"/>
      <c r="R36" s="16">
        <f aca="true" t="shared" si="15" ref="R36:R44">Q36*C36</f>
        <v>0</v>
      </c>
      <c r="S36" s="16"/>
      <c r="T36" s="16">
        <f aca="true" t="shared" si="16" ref="T36:T44">S36*C36</f>
        <v>0</v>
      </c>
      <c r="U36" s="16"/>
      <c r="V36" s="16">
        <f aca="true" t="shared" si="17" ref="V36:V44">U36*C36</f>
        <v>0</v>
      </c>
    </row>
    <row r="37" spans="1:22" ht="15.75">
      <c r="A37" s="34"/>
      <c r="B37" s="35"/>
      <c r="C37" s="36"/>
      <c r="D37" s="37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.75">
      <c r="A38" s="34">
        <v>90007</v>
      </c>
      <c r="B38" s="35" t="s">
        <v>18</v>
      </c>
      <c r="C38" s="36">
        <v>1625</v>
      </c>
      <c r="D38" s="37" t="s">
        <v>19</v>
      </c>
      <c r="E38" s="16">
        <v>6.74</v>
      </c>
      <c r="F38" s="15">
        <f t="shared" si="9"/>
        <v>10952.5</v>
      </c>
      <c r="G38" s="16"/>
      <c r="H38" s="16">
        <f t="shared" si="10"/>
        <v>0</v>
      </c>
      <c r="I38" s="16"/>
      <c r="J38" s="16">
        <f t="shared" si="11"/>
        <v>0</v>
      </c>
      <c r="K38" s="16"/>
      <c r="L38" s="16">
        <f t="shared" si="12"/>
        <v>0</v>
      </c>
      <c r="M38" s="16"/>
      <c r="N38" s="16">
        <f t="shared" si="13"/>
        <v>0</v>
      </c>
      <c r="O38" s="16"/>
      <c r="P38" s="16">
        <f t="shared" si="14"/>
        <v>0</v>
      </c>
      <c r="Q38" s="16"/>
      <c r="R38" s="16">
        <f t="shared" si="15"/>
        <v>0</v>
      </c>
      <c r="S38" s="16"/>
      <c r="T38" s="16">
        <f t="shared" si="16"/>
        <v>0</v>
      </c>
      <c r="U38" s="16"/>
      <c r="V38" s="16">
        <f t="shared" si="17"/>
        <v>0</v>
      </c>
    </row>
    <row r="39" spans="1:22" ht="15.75">
      <c r="A39" s="34"/>
      <c r="B39" s="35"/>
      <c r="C39" s="36"/>
      <c r="D39" s="37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.75">
      <c r="A40" s="34">
        <v>90008</v>
      </c>
      <c r="B40" s="35" t="s">
        <v>20</v>
      </c>
      <c r="C40" s="36">
        <v>2</v>
      </c>
      <c r="D40" s="37" t="s">
        <v>21</v>
      </c>
      <c r="E40" s="16">
        <v>75</v>
      </c>
      <c r="F40" s="15">
        <f t="shared" si="9"/>
        <v>150</v>
      </c>
      <c r="G40" s="16"/>
      <c r="H40" s="16">
        <f t="shared" si="10"/>
        <v>0</v>
      </c>
      <c r="I40" s="16"/>
      <c r="J40" s="16">
        <f t="shared" si="11"/>
        <v>0</v>
      </c>
      <c r="K40" s="16"/>
      <c r="L40" s="16">
        <f t="shared" si="12"/>
        <v>0</v>
      </c>
      <c r="M40" s="16"/>
      <c r="N40" s="16">
        <f t="shared" si="13"/>
        <v>0</v>
      </c>
      <c r="O40" s="16"/>
      <c r="P40" s="16">
        <f t="shared" si="14"/>
        <v>0</v>
      </c>
      <c r="Q40" s="16"/>
      <c r="R40" s="16">
        <f t="shared" si="15"/>
        <v>0</v>
      </c>
      <c r="S40" s="16"/>
      <c r="T40" s="16">
        <f t="shared" si="16"/>
        <v>0</v>
      </c>
      <c r="U40" s="16"/>
      <c r="V40" s="16">
        <f t="shared" si="17"/>
        <v>0</v>
      </c>
    </row>
    <row r="41" spans="1:22" ht="15.75">
      <c r="A41" s="34"/>
      <c r="B41" s="35"/>
      <c r="C41" s="36"/>
      <c r="D41" s="37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.75">
      <c r="A42" s="34">
        <v>90009</v>
      </c>
      <c r="B42" s="35" t="s">
        <v>22</v>
      </c>
      <c r="C42" s="36">
        <v>4</v>
      </c>
      <c r="D42" s="37" t="s">
        <v>21</v>
      </c>
      <c r="E42" s="16">
        <v>75</v>
      </c>
      <c r="F42" s="15">
        <f t="shared" si="9"/>
        <v>300</v>
      </c>
      <c r="G42" s="16"/>
      <c r="H42" s="16">
        <f t="shared" si="10"/>
        <v>0</v>
      </c>
      <c r="I42" s="16"/>
      <c r="J42" s="16">
        <f t="shared" si="11"/>
        <v>0</v>
      </c>
      <c r="K42" s="16"/>
      <c r="L42" s="16">
        <f t="shared" si="12"/>
        <v>0</v>
      </c>
      <c r="M42" s="16"/>
      <c r="N42" s="16">
        <f t="shared" si="13"/>
        <v>0</v>
      </c>
      <c r="O42" s="16"/>
      <c r="P42" s="16">
        <f t="shared" si="14"/>
        <v>0</v>
      </c>
      <c r="Q42" s="16"/>
      <c r="R42" s="16">
        <f t="shared" si="15"/>
        <v>0</v>
      </c>
      <c r="S42" s="16"/>
      <c r="T42" s="16">
        <f t="shared" si="16"/>
        <v>0</v>
      </c>
      <c r="U42" s="16"/>
      <c r="V42" s="16">
        <f t="shared" si="17"/>
        <v>0</v>
      </c>
    </row>
    <row r="43" spans="1:22" ht="15.75">
      <c r="A43" s="34"/>
      <c r="B43" s="35"/>
      <c r="C43" s="36"/>
      <c r="D43" s="37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>
      <c r="A44" s="34">
        <v>90010</v>
      </c>
      <c r="B44" s="35" t="s">
        <v>25</v>
      </c>
      <c r="C44" s="36">
        <v>2</v>
      </c>
      <c r="D44" s="37" t="s">
        <v>21</v>
      </c>
      <c r="E44" s="16">
        <v>275</v>
      </c>
      <c r="F44" s="15">
        <f t="shared" si="9"/>
        <v>550</v>
      </c>
      <c r="G44" s="16"/>
      <c r="H44" s="16">
        <f t="shared" si="10"/>
        <v>0</v>
      </c>
      <c r="I44" s="16"/>
      <c r="J44" s="16">
        <f t="shared" si="11"/>
        <v>0</v>
      </c>
      <c r="K44" s="16"/>
      <c r="L44" s="16">
        <f t="shared" si="12"/>
        <v>0</v>
      </c>
      <c r="M44" s="16"/>
      <c r="N44" s="16">
        <f t="shared" si="13"/>
        <v>0</v>
      </c>
      <c r="O44" s="16"/>
      <c r="P44" s="16">
        <f t="shared" si="14"/>
        <v>0</v>
      </c>
      <c r="Q44" s="16"/>
      <c r="R44" s="16">
        <f t="shared" si="15"/>
        <v>0</v>
      </c>
      <c r="S44" s="16"/>
      <c r="T44" s="16">
        <f t="shared" si="16"/>
        <v>0</v>
      </c>
      <c r="U44" s="16"/>
      <c r="V44" s="16">
        <f t="shared" si="17"/>
        <v>0</v>
      </c>
    </row>
    <row r="45" spans="1:21" s="39" customFormat="1" ht="15.75">
      <c r="A45" s="34"/>
      <c r="B45" s="34"/>
      <c r="C45" s="36"/>
      <c r="D45" s="37"/>
      <c r="E45" s="43"/>
      <c r="F45" s="30" t="s">
        <v>32</v>
      </c>
      <c r="G45" s="32" t="s">
        <v>32</v>
      </c>
      <c r="I45" s="32" t="s">
        <v>32</v>
      </c>
      <c r="K45" s="32" t="s">
        <v>32</v>
      </c>
      <c r="M45" s="32" t="s">
        <v>32</v>
      </c>
      <c r="O45" s="32" t="s">
        <v>32</v>
      </c>
      <c r="Q45" s="32" t="s">
        <v>32</v>
      </c>
      <c r="S45" s="32" t="s">
        <v>32</v>
      </c>
      <c r="U45" s="32" t="s">
        <v>32</v>
      </c>
    </row>
    <row r="46" spans="1:6" s="39" customFormat="1" ht="15.75">
      <c r="A46" s="34"/>
      <c r="B46" s="34"/>
      <c r="C46" s="36"/>
      <c r="D46" s="37"/>
      <c r="E46" s="43"/>
      <c r="F46" s="44"/>
    </row>
    <row r="47" spans="1:22" s="39" customFormat="1" ht="15.75">
      <c r="A47" s="34"/>
      <c r="B47" s="34" t="s">
        <v>33</v>
      </c>
      <c r="C47" s="36"/>
      <c r="D47" s="37"/>
      <c r="E47" s="38"/>
      <c r="F47" s="44">
        <f>SUM(F36:F44)</f>
        <v>12411.5</v>
      </c>
      <c r="G47" s="16">
        <f>SUM(H36:H44)</f>
        <v>0</v>
      </c>
      <c r="H47" s="16"/>
      <c r="I47" s="16">
        <f>SUM(J36:J44)</f>
        <v>0</v>
      </c>
      <c r="J47" s="16"/>
      <c r="K47" s="16">
        <f>SUM(L36:L44)</f>
        <v>0</v>
      </c>
      <c r="L47" s="16"/>
      <c r="M47" s="16">
        <f>SUM(N36:N44)</f>
        <v>0</v>
      </c>
      <c r="N47" s="16"/>
      <c r="O47" s="16">
        <f>SUM(P36:P44)</f>
        <v>0</v>
      </c>
      <c r="P47" s="16"/>
      <c r="Q47" s="16">
        <f>SUM(R36:R44)</f>
        <v>0</v>
      </c>
      <c r="R47" s="16"/>
      <c r="S47" s="16">
        <f>SUM(T36:T44)</f>
        <v>0</v>
      </c>
      <c r="T47" s="16"/>
      <c r="U47" s="16">
        <f>SUM(V36:V44)</f>
        <v>0</v>
      </c>
      <c r="V47" s="16"/>
    </row>
    <row r="48" spans="1:22" s="39" customFormat="1" ht="15.75">
      <c r="A48" s="34"/>
      <c r="B48" s="34"/>
      <c r="C48" s="36"/>
      <c r="D48" s="37"/>
      <c r="E48" s="38"/>
      <c r="F48" s="4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6" s="39" customFormat="1" ht="15.75">
      <c r="A49" s="34"/>
      <c r="B49" s="34"/>
      <c r="C49" s="36"/>
      <c r="D49" s="37"/>
      <c r="E49" s="38"/>
      <c r="F49" s="44"/>
    </row>
    <row r="50" spans="1:22" s="39" customFormat="1" ht="15.75">
      <c r="A50" s="40" t="s">
        <v>26</v>
      </c>
      <c r="B50" s="41"/>
      <c r="C50" s="41"/>
      <c r="D50" s="41"/>
      <c r="E50" s="41"/>
      <c r="F50" s="41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9" customFormat="1" ht="15.75">
      <c r="A51" s="42" t="s">
        <v>30</v>
      </c>
      <c r="B51" s="41"/>
      <c r="C51" s="41"/>
      <c r="D51" s="41"/>
      <c r="E51" s="41"/>
      <c r="F51" s="41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39" customFormat="1" ht="15.75">
      <c r="A52" s="40"/>
      <c r="B52" s="41"/>
      <c r="C52" s="41"/>
      <c r="D52" s="41"/>
      <c r="E52" s="41"/>
      <c r="F52" s="4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5.75">
      <c r="A53" s="34">
        <v>90011</v>
      </c>
      <c r="B53" s="35" t="s">
        <v>16</v>
      </c>
      <c r="C53" s="36">
        <v>390</v>
      </c>
      <c r="D53" s="37" t="s">
        <v>17</v>
      </c>
      <c r="E53" s="16">
        <v>2</v>
      </c>
      <c r="F53" s="15">
        <f aca="true" t="shared" si="18" ref="F53:F61">ROUND(C53*E53,2)</f>
        <v>780</v>
      </c>
      <c r="G53" s="16"/>
      <c r="H53" s="16">
        <f aca="true" t="shared" si="19" ref="H53:H61">G53*C53</f>
        <v>0</v>
      </c>
      <c r="I53" s="16"/>
      <c r="J53" s="16">
        <f aca="true" t="shared" si="20" ref="J53:J61">I53*C53</f>
        <v>0</v>
      </c>
      <c r="K53" s="16"/>
      <c r="L53" s="16">
        <f aca="true" t="shared" si="21" ref="L53:L61">K53*C53</f>
        <v>0</v>
      </c>
      <c r="M53" s="16"/>
      <c r="N53" s="16">
        <f aca="true" t="shared" si="22" ref="N53:N61">M53*C53</f>
        <v>0</v>
      </c>
      <c r="O53" s="16"/>
      <c r="P53" s="16">
        <f aca="true" t="shared" si="23" ref="P53:P61">O53*C53</f>
        <v>0</v>
      </c>
      <c r="Q53" s="16"/>
      <c r="R53" s="16">
        <f aca="true" t="shared" si="24" ref="R53:R61">Q53*C53</f>
        <v>0</v>
      </c>
      <c r="S53" s="16"/>
      <c r="T53" s="16">
        <f aca="true" t="shared" si="25" ref="T53:T61">S53*C53</f>
        <v>0</v>
      </c>
      <c r="U53" s="16"/>
      <c r="V53" s="16">
        <f aca="true" t="shared" si="26" ref="V53:V61">U53*C53</f>
        <v>0</v>
      </c>
    </row>
    <row r="54" spans="1:22" ht="15.75">
      <c r="A54" s="34"/>
      <c r="B54" s="35"/>
      <c r="C54" s="36"/>
      <c r="D54" s="37"/>
      <c r="E54" s="16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5.75">
      <c r="A55" s="34">
        <v>90012</v>
      </c>
      <c r="B55" s="35" t="s">
        <v>18</v>
      </c>
      <c r="C55" s="36">
        <v>1625</v>
      </c>
      <c r="D55" s="37" t="s">
        <v>19</v>
      </c>
      <c r="E55" s="16">
        <v>7.08</v>
      </c>
      <c r="F55" s="15">
        <f t="shared" si="18"/>
        <v>11505</v>
      </c>
      <c r="G55" s="16"/>
      <c r="H55" s="16">
        <f t="shared" si="19"/>
        <v>0</v>
      </c>
      <c r="I55" s="16"/>
      <c r="J55" s="16">
        <f t="shared" si="20"/>
        <v>0</v>
      </c>
      <c r="K55" s="16"/>
      <c r="L55" s="16">
        <f t="shared" si="21"/>
        <v>0</v>
      </c>
      <c r="M55" s="16"/>
      <c r="N55" s="16">
        <f t="shared" si="22"/>
        <v>0</v>
      </c>
      <c r="O55" s="16"/>
      <c r="P55" s="16">
        <f t="shared" si="23"/>
        <v>0</v>
      </c>
      <c r="Q55" s="16"/>
      <c r="R55" s="16">
        <f t="shared" si="24"/>
        <v>0</v>
      </c>
      <c r="S55" s="16"/>
      <c r="T55" s="16">
        <f t="shared" si="25"/>
        <v>0</v>
      </c>
      <c r="U55" s="16"/>
      <c r="V55" s="16">
        <f t="shared" si="26"/>
        <v>0</v>
      </c>
    </row>
    <row r="56" spans="1:22" ht="15.75">
      <c r="A56" s="34"/>
      <c r="B56" s="35"/>
      <c r="C56" s="36"/>
      <c r="D56" s="37"/>
      <c r="E56" s="16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.75">
      <c r="A57" s="34">
        <v>90013</v>
      </c>
      <c r="B57" s="35" t="s">
        <v>20</v>
      </c>
      <c r="C57" s="36">
        <v>2</v>
      </c>
      <c r="D57" s="37" t="s">
        <v>21</v>
      </c>
      <c r="E57" s="16">
        <v>75</v>
      </c>
      <c r="F57" s="15">
        <f t="shared" si="18"/>
        <v>150</v>
      </c>
      <c r="G57" s="16"/>
      <c r="H57" s="16">
        <f t="shared" si="19"/>
        <v>0</v>
      </c>
      <c r="I57" s="16"/>
      <c r="J57" s="16">
        <f t="shared" si="20"/>
        <v>0</v>
      </c>
      <c r="K57" s="16"/>
      <c r="L57" s="16">
        <f t="shared" si="21"/>
        <v>0</v>
      </c>
      <c r="M57" s="16"/>
      <c r="N57" s="16">
        <f t="shared" si="22"/>
        <v>0</v>
      </c>
      <c r="O57" s="16"/>
      <c r="P57" s="16">
        <f t="shared" si="23"/>
        <v>0</v>
      </c>
      <c r="Q57" s="16"/>
      <c r="R57" s="16">
        <f t="shared" si="24"/>
        <v>0</v>
      </c>
      <c r="S57" s="16"/>
      <c r="T57" s="16">
        <f t="shared" si="25"/>
        <v>0</v>
      </c>
      <c r="U57" s="16"/>
      <c r="V57" s="16">
        <f t="shared" si="26"/>
        <v>0</v>
      </c>
    </row>
    <row r="58" spans="1:22" ht="15.75">
      <c r="A58" s="34"/>
      <c r="B58" s="35"/>
      <c r="C58" s="36"/>
      <c r="D58" s="37"/>
      <c r="E58" s="16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.75">
      <c r="A59" s="34">
        <v>90014</v>
      </c>
      <c r="B59" s="35" t="s">
        <v>22</v>
      </c>
      <c r="C59" s="36">
        <v>4</v>
      </c>
      <c r="D59" s="37" t="s">
        <v>21</v>
      </c>
      <c r="E59" s="16">
        <v>75</v>
      </c>
      <c r="F59" s="15">
        <f t="shared" si="18"/>
        <v>300</v>
      </c>
      <c r="G59" s="16"/>
      <c r="H59" s="16">
        <f t="shared" si="19"/>
        <v>0</v>
      </c>
      <c r="I59" s="16"/>
      <c r="J59" s="16">
        <f t="shared" si="20"/>
        <v>0</v>
      </c>
      <c r="K59" s="16"/>
      <c r="L59" s="16">
        <f t="shared" si="21"/>
        <v>0</v>
      </c>
      <c r="M59" s="16"/>
      <c r="N59" s="16">
        <f t="shared" si="22"/>
        <v>0</v>
      </c>
      <c r="O59" s="16"/>
      <c r="P59" s="16">
        <f t="shared" si="23"/>
        <v>0</v>
      </c>
      <c r="Q59" s="16"/>
      <c r="R59" s="16">
        <f t="shared" si="24"/>
        <v>0</v>
      </c>
      <c r="S59" s="16"/>
      <c r="T59" s="16">
        <f t="shared" si="25"/>
        <v>0</v>
      </c>
      <c r="U59" s="16"/>
      <c r="V59" s="16">
        <f t="shared" si="26"/>
        <v>0</v>
      </c>
    </row>
    <row r="60" spans="1:22" ht="15.75">
      <c r="A60" s="34"/>
      <c r="B60" s="35"/>
      <c r="C60" s="36"/>
      <c r="D60" s="37"/>
      <c r="E60" s="16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34">
        <v>90015</v>
      </c>
      <c r="B61" s="35" t="s">
        <v>23</v>
      </c>
      <c r="C61" s="36">
        <v>2</v>
      </c>
      <c r="D61" s="37" t="s">
        <v>21</v>
      </c>
      <c r="E61" s="16">
        <v>275</v>
      </c>
      <c r="F61" s="15">
        <f t="shared" si="18"/>
        <v>550</v>
      </c>
      <c r="G61" s="16"/>
      <c r="H61" s="16">
        <f t="shared" si="19"/>
        <v>0</v>
      </c>
      <c r="I61" s="16"/>
      <c r="J61" s="16">
        <f t="shared" si="20"/>
        <v>0</v>
      </c>
      <c r="K61" s="16"/>
      <c r="L61" s="16">
        <f t="shared" si="21"/>
        <v>0</v>
      </c>
      <c r="M61" s="16"/>
      <c r="N61" s="16">
        <f t="shared" si="22"/>
        <v>0</v>
      </c>
      <c r="O61" s="16"/>
      <c r="P61" s="16">
        <f t="shared" si="23"/>
        <v>0</v>
      </c>
      <c r="Q61" s="16"/>
      <c r="R61" s="16">
        <f t="shared" si="24"/>
        <v>0</v>
      </c>
      <c r="S61" s="16"/>
      <c r="T61" s="16">
        <f t="shared" si="25"/>
        <v>0</v>
      </c>
      <c r="U61" s="16"/>
      <c r="V61" s="16">
        <f t="shared" si="26"/>
        <v>0</v>
      </c>
    </row>
    <row r="62" spans="1:21" ht="15.75">
      <c r="A62" s="26"/>
      <c r="B62" s="27"/>
      <c r="C62" s="28"/>
      <c r="D62" s="20"/>
      <c r="E62" s="14"/>
      <c r="F62" s="48" t="s">
        <v>32</v>
      </c>
      <c r="G62" s="32" t="s">
        <v>32</v>
      </c>
      <c r="I62" s="32" t="s">
        <v>32</v>
      </c>
      <c r="K62" s="32" t="s">
        <v>32</v>
      </c>
      <c r="M62" s="32" t="s">
        <v>32</v>
      </c>
      <c r="O62" s="32" t="s">
        <v>32</v>
      </c>
      <c r="Q62" s="32" t="s">
        <v>32</v>
      </c>
      <c r="S62" s="32" t="s">
        <v>32</v>
      </c>
      <c r="U62" s="32" t="s">
        <v>32</v>
      </c>
    </row>
    <row r="63" spans="1:22" ht="15.75">
      <c r="A63" s="23"/>
      <c r="B63" s="24"/>
      <c r="C63" s="25"/>
      <c r="D63" s="20"/>
      <c r="E63" s="14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1" ht="15.75">
      <c r="A64" s="23"/>
      <c r="B64" s="34" t="s">
        <v>33</v>
      </c>
      <c r="C64" s="25"/>
      <c r="D64" s="20"/>
      <c r="E64" s="14"/>
      <c r="F64" s="15">
        <f>SUM(F53:F61)</f>
        <v>13285</v>
      </c>
      <c r="G64" s="19">
        <f>SUM(H53:H61)</f>
        <v>0</v>
      </c>
      <c r="I64" s="19">
        <f>SUM(J53:J61)</f>
        <v>0</v>
      </c>
      <c r="K64" s="19">
        <f>SUM(L53:L61)</f>
        <v>0</v>
      </c>
      <c r="M64" s="19">
        <f>SUM(N53:N61)</f>
        <v>0</v>
      </c>
      <c r="O64" s="19">
        <f>SUM(P53:P61)</f>
        <v>0</v>
      </c>
      <c r="Q64" s="19">
        <f>SUM(R53:R61)</f>
        <v>0</v>
      </c>
      <c r="S64" s="19">
        <f>SUM(T53:T61)</f>
        <v>0</v>
      </c>
      <c r="U64" s="19">
        <f>SUM(V53:V61)</f>
        <v>0</v>
      </c>
    </row>
    <row r="65" spans="1:22" ht="15.75">
      <c r="A65" s="23"/>
      <c r="B65" s="24"/>
      <c r="C65" s="25"/>
      <c r="D65" s="20"/>
      <c r="E65" s="14"/>
      <c r="F65" s="48" t="s">
        <v>32</v>
      </c>
      <c r="G65" s="48" t="s">
        <v>32</v>
      </c>
      <c r="H65" s="16"/>
      <c r="I65" s="48" t="s">
        <v>32</v>
      </c>
      <c r="J65" s="16"/>
      <c r="K65" s="48" t="s">
        <v>32</v>
      </c>
      <c r="L65" s="16"/>
      <c r="M65" s="48" t="s">
        <v>32</v>
      </c>
      <c r="N65" s="16"/>
      <c r="O65" s="48" t="s">
        <v>32</v>
      </c>
      <c r="P65" s="16"/>
      <c r="Q65" s="48" t="s">
        <v>32</v>
      </c>
      <c r="R65" s="16"/>
      <c r="S65" s="48" t="s">
        <v>32</v>
      </c>
      <c r="T65" s="16"/>
      <c r="U65" s="48" t="s">
        <v>32</v>
      </c>
      <c r="V65" s="16"/>
    </row>
    <row r="66" spans="1:6" ht="15.75">
      <c r="A66" s="23"/>
      <c r="B66" s="24"/>
      <c r="C66" s="25"/>
      <c r="D66" s="20"/>
      <c r="E66" s="14"/>
      <c r="F66" s="15"/>
    </row>
    <row r="67" spans="1:22" ht="15.75">
      <c r="A67" s="49" t="s">
        <v>34</v>
      </c>
      <c r="B67" s="27"/>
      <c r="C67" s="28"/>
      <c r="D67" s="29"/>
      <c r="E67" s="14"/>
      <c r="F67" s="15">
        <f>F30+F47+F64</f>
        <v>39933.5</v>
      </c>
      <c r="G67" s="16">
        <f>G30+G47+G64</f>
        <v>0</v>
      </c>
      <c r="H67" s="16"/>
      <c r="I67" s="16">
        <f>I30+I47+I64</f>
        <v>0</v>
      </c>
      <c r="J67" s="16"/>
      <c r="K67" s="16">
        <f>K30+K47+K64</f>
        <v>0</v>
      </c>
      <c r="L67" s="16"/>
      <c r="M67" s="16">
        <f>M30+M47+M64</f>
        <v>0</v>
      </c>
      <c r="N67" s="16"/>
      <c r="O67" s="16">
        <f>O30+O47+O64</f>
        <v>0</v>
      </c>
      <c r="P67" s="16"/>
      <c r="Q67" s="16">
        <f>Q30+Q47+Q64</f>
        <v>0</v>
      </c>
      <c r="R67" s="16"/>
      <c r="S67" s="16">
        <f>S30+S47+S64</f>
        <v>0</v>
      </c>
      <c r="T67" s="16"/>
      <c r="U67" s="16">
        <f>U30+U47+U64</f>
        <v>0</v>
      </c>
      <c r="V67" s="16"/>
    </row>
    <row r="68" spans="1:6" ht="15.75">
      <c r="A68" s="26"/>
      <c r="B68" s="27"/>
      <c r="C68" s="28"/>
      <c r="D68" s="29"/>
      <c r="E68" s="14"/>
      <c r="F68" s="15"/>
    </row>
    <row r="69" spans="1:22" ht="15.75">
      <c r="A69" s="23"/>
      <c r="B69" s="24"/>
      <c r="C69" s="25"/>
      <c r="D69" s="20"/>
      <c r="E69" s="14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6" ht="15.75">
      <c r="A70" s="23"/>
      <c r="B70" s="24"/>
      <c r="C70" s="25"/>
      <c r="D70" s="20"/>
      <c r="E70" s="14"/>
      <c r="F70" s="15"/>
    </row>
    <row r="71" spans="1:22" ht="15.75">
      <c r="A71" s="23"/>
      <c r="B71" s="24"/>
      <c r="C71" s="25"/>
      <c r="D71" s="20"/>
      <c r="E71" s="14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1" ht="15.75">
      <c r="A72" s="17"/>
      <c r="B72" s="17"/>
      <c r="C72" s="31"/>
      <c r="D72" s="26"/>
      <c r="E72" s="19"/>
      <c r="F72" s="32"/>
      <c r="G72" s="30"/>
      <c r="I72" s="30"/>
      <c r="K72" s="30"/>
      <c r="M72" s="30"/>
      <c r="O72" s="30"/>
      <c r="Q72" s="30"/>
      <c r="S72" s="30"/>
      <c r="U72" s="30"/>
    </row>
    <row r="73" spans="1:6" ht="15.75">
      <c r="A73" s="17"/>
      <c r="B73" s="17"/>
      <c r="C73" s="31"/>
      <c r="D73" s="26"/>
      <c r="E73" s="19"/>
      <c r="F73" s="17"/>
    </row>
    <row r="74" spans="1:21" ht="15.75">
      <c r="A74" s="17"/>
      <c r="B74" s="22"/>
      <c r="C74" s="31"/>
      <c r="D74" s="26"/>
      <c r="E74" s="19"/>
      <c r="F74" s="18"/>
      <c r="G74" s="19"/>
      <c r="I74" s="19"/>
      <c r="K74" s="19"/>
      <c r="M74" s="19"/>
      <c r="O74" s="19"/>
      <c r="Q74" s="19"/>
      <c r="S74" s="19"/>
      <c r="U74" s="19"/>
    </row>
    <row r="75" spans="1:21" ht="15.75">
      <c r="A75" s="17"/>
      <c r="B75" s="17"/>
      <c r="C75" s="31"/>
      <c r="D75" s="17"/>
      <c r="E75" s="19"/>
      <c r="F75" s="32"/>
      <c r="G75" s="30"/>
      <c r="I75" s="30"/>
      <c r="K75" s="30"/>
      <c r="M75" s="30"/>
      <c r="O75" s="30"/>
      <c r="Q75" s="30"/>
      <c r="S75" s="30"/>
      <c r="U75" s="30"/>
    </row>
    <row r="76" spans="1:6" ht="15.75">
      <c r="A76" s="17"/>
      <c r="B76" s="17"/>
      <c r="C76" s="17"/>
      <c r="D76" s="17"/>
      <c r="E76" s="19"/>
      <c r="F76" s="17"/>
    </row>
    <row r="77" spans="1:21" ht="15.75">
      <c r="A77" s="17"/>
      <c r="B77" s="17"/>
      <c r="C77" s="17"/>
      <c r="D77" s="17"/>
      <c r="E77" s="19"/>
      <c r="F77" s="18"/>
      <c r="G77" s="19"/>
      <c r="I77" s="19"/>
      <c r="K77" s="19"/>
      <c r="M77" s="19"/>
      <c r="O77" s="19"/>
      <c r="Q77" s="19"/>
      <c r="S77" s="19"/>
      <c r="U77" s="19"/>
    </row>
  </sheetData>
  <sheetProtection/>
  <mergeCells count="4">
    <mergeCell ref="E7:F7"/>
    <mergeCell ref="E8:F8"/>
    <mergeCell ref="E9:F9"/>
    <mergeCell ref="E10:F10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2013-03-04T17:58:04Z</cp:lastPrinted>
  <dcterms:created xsi:type="dcterms:W3CDTF">2000-03-01T21:43:43Z</dcterms:created>
  <dcterms:modified xsi:type="dcterms:W3CDTF">2013-03-04T18:00:18Z</dcterms:modified>
  <cp:category/>
  <cp:version/>
  <cp:contentType/>
  <cp:contentStatus/>
</cp:coreProperties>
</file>