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35" activeTab="0"/>
  </bookViews>
  <sheets>
    <sheet name="A" sheetId="1" r:id="rId1"/>
  </sheets>
  <definedNames>
    <definedName name="_xlnm.Print_Area" localSheetId="0">'A'!$A$1:$L$309</definedName>
    <definedName name="_xlnm.Print_Titles" localSheetId="0">'A'!$1:$17</definedName>
    <definedName name="TEST">'A'!$A$1:$L$17</definedName>
  </definedNames>
  <calcPr fullCalcOnLoad="1"/>
</workbook>
</file>

<file path=xl/sharedStrings.xml><?xml version="1.0" encoding="utf-8"?>
<sst xmlns="http://schemas.openxmlformats.org/spreadsheetml/2006/main" count="355" uniqueCount="172">
  <si>
    <t>-----------------------------------------------------------------------------------------------------------------------------------------</t>
  </si>
  <si>
    <t>-</t>
  </si>
  <si>
    <t>------------------------------------------------------------------------------------------------------------------------------------------------------</t>
  </si>
  <si>
    <t>ESTIMATED</t>
  </si>
  <si>
    <t>UNIT PRICE</t>
  </si>
  <si>
    <t>CONTRACT</t>
  </si>
  <si>
    <t>ITEM</t>
  </si>
  <si>
    <t>TYPE OF WORK</t>
  </si>
  <si>
    <t>QUANTITIES</t>
  </si>
  <si>
    <t>UNITS</t>
  </si>
  <si>
    <t>BID</t>
  </si>
  <si>
    <t>DOLLARS</t>
  </si>
  <si>
    <t>-----------------------------------------------------------------------------------------------------------------------------------</t>
  </si>
  <si>
    <t>-------------------------------------------------------------------------------------------------------------------------------------------</t>
  </si>
  <si>
    <t>TRAFFIC CONTROL</t>
  </si>
  <si>
    <t>LUMP SUM</t>
  </si>
  <si>
    <t>UTILITY REPLACEMENT W/RESURFACING ASSESSMENT DISTRICT - 2013</t>
  </si>
  <si>
    <t xml:space="preserve">STREET ACCOUNT NO. CS53-58260-810358-00-53W1496                                                                                     </t>
  </si>
  <si>
    <t>STREET ACCOUNT NO. CS53-58270-810358-00-53W1496</t>
  </si>
  <si>
    <t>STORM ACCOUNT NO. ESTM-58270-810381-00-53W1496</t>
  </si>
  <si>
    <t>SANITARY ACCOUNT NO. ES01-58275-810332-00-53W1496</t>
  </si>
  <si>
    <t>WATER ACCOUNT NO. EW01-58273-810455-00-53W1496</t>
  </si>
  <si>
    <t>STREET LIGHTING-CS53-58545-810358-00-53W1496</t>
  </si>
  <si>
    <t>CONTRACT NO. 7004</t>
  </si>
  <si>
    <t>BID OPENING:    MARCH 1, 2013</t>
  </si>
  <si>
    <t>=============================================</t>
  </si>
  <si>
    <t>ROOT CUTTING - CURB AND GUTTER</t>
  </si>
  <si>
    <t>L.F.</t>
  </si>
  <si>
    <t>ROOT CUTTING - SIDEWALK(UNDISTRIBUTED)</t>
  </si>
  <si>
    <t>MOBILIZATION</t>
  </si>
  <si>
    <t>EXCAVATION CUT</t>
  </si>
  <si>
    <t>C.Y.</t>
  </si>
  <si>
    <t>BREAKER RUN</t>
  </si>
  <si>
    <t>TON</t>
  </si>
  <si>
    <t>TOPSOIL</t>
  </si>
  <si>
    <t>S.Y.</t>
  </si>
  <si>
    <t>SAWCUT BITUMINOUS PAVEMENT</t>
  </si>
  <si>
    <t>REMOVE CONCRETE PAVEMENT</t>
  </si>
  <si>
    <t>REMOVE CONCRETE SIDEWALK &amp; DRIVE</t>
  </si>
  <si>
    <t>S.F.</t>
  </si>
  <si>
    <t>GRUBBING (UNDISTRIBUTED)</t>
  </si>
  <si>
    <t>I.D.</t>
  </si>
  <si>
    <t>TERRACE SEEDING</t>
  </si>
  <si>
    <t>EROSION MATTING, CLASS I, URBAN TYPE A</t>
  </si>
  <si>
    <t>7 INCH CONCRETE SIDEWALK &amp; DRIVE</t>
  </si>
  <si>
    <t>CURB RAMP DETECTABLE WARNING FIELDS</t>
  </si>
  <si>
    <t xml:space="preserve">CRUSHED AGGREGATE BASE COURSE, GRADATION 2 OR 3 </t>
  </si>
  <si>
    <t>HMA PAVEMENT, TYPE  E-0.3</t>
  </si>
  <si>
    <t>HMA PAVEMENT, TYPE  E-1</t>
  </si>
  <si>
    <t>TACK COAT</t>
  </si>
  <si>
    <t>GAL</t>
  </si>
  <si>
    <t>PULVERIZE AND SHAPE</t>
  </si>
  <si>
    <t>ADJUST VALVE CASTING METHOD #1</t>
  </si>
  <si>
    <t>EACH</t>
  </si>
  <si>
    <t>REMOVE AND REPLACE CURB AND GUTTER, MACHINE PLACED MORE THAN 100 CONTINUOUS FEET - RESURFACING</t>
  </si>
  <si>
    <t>REMOVE AND REPLACE CURB AND GUTTER, HAND PLACED - RESURFACING</t>
  </si>
  <si>
    <t>REMOVE AND REPLACE 5" THICK CONCRETE SIDEWALK - RESURFACING</t>
  </si>
  <si>
    <t>REMOVE &amp; REPLACE 7" THICK SIDEWALK AND DRIVEWAY - RESURFACING</t>
  </si>
  <si>
    <t>C1 CONCRETE SIDEWALK 7 INCH</t>
  </si>
  <si>
    <t>DECOMPOSED GRANITE</t>
  </si>
  <si>
    <t>REMOVE TREE GRATE</t>
  </si>
  <si>
    <t>CONCRETE SIDEWALK TEST POUR</t>
  </si>
  <si>
    <t>REMOVE PAVERS</t>
  </si>
  <si>
    <t>=</t>
  </si>
  <si>
    <t>SUBTOTALS</t>
  </si>
  <si>
    <t>============================================</t>
  </si>
  <si>
    <t>CLEAR STONE</t>
  </si>
  <si>
    <t>ADJUST INLET</t>
  </si>
  <si>
    <t>EROSION CONTROL PLAN &amp; IMPLEMENTATION</t>
  </si>
  <si>
    <t>EROSION CONTROL INSPECTION</t>
  </si>
  <si>
    <t>CONSTRUCTION ENTRANCE</t>
  </si>
  <si>
    <t>STREET CONSTRUCTION ENTRANCE BERM</t>
  </si>
  <si>
    <t>STREET SWEEPING</t>
  </si>
  <si>
    <t>INLET PROTECTION TYPE D HYBRID - PROVIDE &amp; INSTALL</t>
  </si>
  <si>
    <t>INLET PROTECTION TYPE D HYBRID - MAINTAIN</t>
  </si>
  <si>
    <t>INLET PROTECTION TYPE D HYBRID - REMOVE</t>
  </si>
  <si>
    <t>TYPE H INLET</t>
  </si>
  <si>
    <t>TRAFFIC CONTROL FOR STORM SEWER INSTALLATION</t>
  </si>
  <si>
    <t>MOBILIZATION FOR STORM SEWER INSTALLATION</t>
  </si>
  <si>
    <t>ADJUST SEWER ACCESS STRUCTURE</t>
  </si>
  <si>
    <t>SELECT BACKFILL FOR STORM SEWER</t>
  </si>
  <si>
    <t>T.F.</t>
  </si>
  <si>
    <t>12 INCH RCP STORM SEWER PIPE</t>
  </si>
  <si>
    <t>3'X3' STORM SAS</t>
  </si>
  <si>
    <t>STORM SEWER TAP</t>
  </si>
  <si>
    <t>UTILITY LINE OPENING</t>
  </si>
  <si>
    <t>==============================================</t>
  </si>
  <si>
    <t>TRAFFIC CONTROL FOR SANITARY SEWER INSTALLATION</t>
  </si>
  <si>
    <t>TRAFFIC CONTROL SIGN - PORTABLE CHANGEABLE MESSAGE</t>
  </si>
  <si>
    <t>DAYS</t>
  </si>
  <si>
    <t>MOBILIZATION FOR SANITARY SEWER INSTALLATION</t>
  </si>
  <si>
    <t>REMOVE SEWER ACCESS STRUCTURE</t>
  </si>
  <si>
    <t>ABANDON SEWER ACCESS STRUCTURE</t>
  </si>
  <si>
    <t>PIPE PLUG SANITARY</t>
  </si>
  <si>
    <t xml:space="preserve">ADJUST SEWER ACCESS STRUCTURE </t>
  </si>
  <si>
    <t xml:space="preserve">ADJUST SEWER ACCESS STRUCTURE CASTING </t>
  </si>
  <si>
    <t>FULL WIDTH GRINDING</t>
  </si>
  <si>
    <t>RECONSTRUCT BENCH &amp; FLOWLINES</t>
  </si>
  <si>
    <t>ROCK EXCAVATION (UNDISTRIBUTED)</t>
  </si>
  <si>
    <t>SELECT BACKFILL SANITARY SEWER</t>
  </si>
  <si>
    <t>UTILITY TRENCH PATCH TYPE III</t>
  </si>
  <si>
    <t>UTILITY TRENCH PATCH TYPE IV</t>
  </si>
  <si>
    <t>8" PVC SANITARY SEWER PIPE (SDR 35)</t>
  </si>
  <si>
    <t>10" PVC SANITARY SEWER PIPE SDR 26</t>
  </si>
  <si>
    <t>8 INCH PVC PRESSURE SANITARY SEWER PIPE (C-900)</t>
  </si>
  <si>
    <t>SANITARY SEWER LATERAL (SDR 35, SDR 26)</t>
  </si>
  <si>
    <t>RECONNECT SANITARY SEWER LATERAL</t>
  </si>
  <si>
    <t>WASTEWATER CONTROL</t>
  </si>
  <si>
    <t>SEWER ELECTRONIC MARKERS</t>
  </si>
  <si>
    <t>4' DIA SANITARY SAS</t>
  </si>
  <si>
    <t>INTERNAL CHIMNEY SEAL</t>
  </si>
  <si>
    <t>CLEANOUT(UNDISTRIBUTED)</t>
  </si>
  <si>
    <t>SANITARY SEWER TAP</t>
  </si>
  <si>
    <t>PIPE BURSTING 6" DIA VCP TO 8" HDPE DIA. I.D. DR-17</t>
  </si>
  <si>
    <t>LAUNCHING PIT</t>
  </si>
  <si>
    <t>REMOVE STANDPIPE</t>
  </si>
  <si>
    <t>SANITARY SEWER LATERAL (PRESSURE)</t>
  </si>
  <si>
    <t xml:space="preserve">TRAFFIC CONTROL FOR WATER MAIN INSTALLATION  </t>
  </si>
  <si>
    <t>MOBILIZATION FOR WATER MAIN INSTALLATION</t>
  </si>
  <si>
    <t>REMOVE AND REPLACE CONCRETE CURB &amp; GUTTER, HAND PLACED - RESURFACING</t>
  </si>
  <si>
    <t>CONCRETE PAVEMENT RECONSTRUCTION (10-INCH )</t>
  </si>
  <si>
    <t xml:space="preserve">FURNISH AND INSTALL 4 INCH PIPE &amp; FITTINGS </t>
  </si>
  <si>
    <t xml:space="preserve">FURNISH AND INSTALL 6 INCH PIPE &amp; FITTINGS </t>
  </si>
  <si>
    <t xml:space="preserve">FURNISH AND INSTALL 8 INCH PIPE &amp; FITTINGS </t>
  </si>
  <si>
    <t xml:space="preserve">FURNISH AND INSTALL 2 INCH SERVICE LATERALS </t>
  </si>
  <si>
    <t xml:space="preserve">CUT-IN CONNECTION </t>
  </si>
  <si>
    <t xml:space="preserve">FURNISH AND INSTALL HYDRANT </t>
  </si>
  <si>
    <t xml:space="preserve">SELECT FILL - SAND FOR WATER </t>
  </si>
  <si>
    <t xml:space="preserve">FURNISH AND INSTALL STYROFOAM </t>
  </si>
  <si>
    <t xml:space="preserve">CUT OFF EXISTING WATER MAIN </t>
  </si>
  <si>
    <t xml:space="preserve">ABANDON WATER VALVE BOX </t>
  </si>
  <si>
    <t xml:space="preserve">ABANDON HYDRANT </t>
  </si>
  <si>
    <t xml:space="preserve">ABANDON WATER VALVE ACCESS STRUCTURE </t>
  </si>
  <si>
    <t xml:space="preserve">ADJUST WATER VALVE BOX </t>
  </si>
  <si>
    <t xml:space="preserve">TERRACE RESTORATION FOR WATER MAIN </t>
  </si>
  <si>
    <t xml:space="preserve">CUT OUT EXISTING WATER MAIN FITTING </t>
  </si>
  <si>
    <t xml:space="preserve">CUT OUT AND REPLACE EXISTING WATER MAIN VALVE </t>
  </si>
  <si>
    <t>FURNISH AND INSTALL 4 INCH VALVE</t>
  </si>
  <si>
    <t>FURNISH AND INSTALL 6 INCH VALVE</t>
  </si>
  <si>
    <t>FURNISH AND INSTALL 8 INCH VALVE</t>
  </si>
  <si>
    <t>EXTEND AND RECONNECT SERVICE LATERAL - 1 INCH</t>
  </si>
  <si>
    <t>EXTEND AND RECONNECT 2-INCH SERVICE LATERAL</t>
  </si>
  <si>
    <t>DISCONNECT AND RECONNECT SERVICE LATERAL - 1 INCH</t>
  </si>
  <si>
    <t>DISCONNECT / RECONNECT 1.5-INCH SERVICE LATERAL</t>
  </si>
  <si>
    <t>DISCONNECT / RECONNECT 2-INCH SERVICE LATERAL</t>
  </si>
  <si>
    <t>FURNISH AND INSTALL CURB BOX</t>
  </si>
  <si>
    <t>FURNISH AND INSTALL CURB STOP</t>
  </si>
  <si>
    <t xml:space="preserve">ADJUST WATER SERVICE BOX </t>
  </si>
  <si>
    <t>ABANDON EXISTING CURB BOX</t>
  </si>
  <si>
    <t>PIPE PLUG FOR WATER MAIN INSTALLATION</t>
  </si>
  <si>
    <t>FURNISH EXCAVATION AND DITCH FOR LIVE TAP</t>
  </si>
  <si>
    <t>REMOVE &amp; REPLACE TIMBER WALL SECTIONS</t>
  </si>
  <si>
    <t>INSTALL VALVE BOX</t>
  </si>
  <si>
    <t>SANITARY LATERAL REPAIR</t>
  </si>
  <si>
    <t>========================================</t>
  </si>
  <si>
    <t>FURNISH &amp; INSTALL 2 INCH PVC (SCHEDULE 80) CONDUIT</t>
  </si>
  <si>
    <t>FURNISH &amp; INSTALL 2 INCH PVC (SCHEDULE 40) CONDUIT</t>
  </si>
  <si>
    <t>GOPHER RACEWAY FOR ELECTRICAL CONDUIT OR CABLE-IN-DUCT</t>
  </si>
  <si>
    <t>ELECTRICAL TRENCH</t>
  </si>
  <si>
    <t>CONSTRUCT LB-1 BASE</t>
  </si>
  <si>
    <t>CONTRACT TOTALS</t>
  </si>
  <si>
    <t>GRAVEL, INC.</t>
  </si>
  <si>
    <t xml:space="preserve">CAPITOL </t>
  </si>
  <si>
    <t>UNDERGROUND, INC.</t>
  </si>
  <si>
    <t>SPEEDWAY</t>
  </si>
  <si>
    <t xml:space="preserve">SAND &amp; </t>
  </si>
  <si>
    <t>PARISI</t>
  </si>
  <si>
    <t>CONSTR. CO.,</t>
  </si>
  <si>
    <t>INC.</t>
  </si>
  <si>
    <t>S &amp; L</t>
  </si>
  <si>
    <t>UDNERGROUND</t>
  </si>
  <si>
    <t>&amp; TRUCKING,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</si>
</sst>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_)"/>
    <numFmt numFmtId="167" formatCode="0.00_)"/>
    <numFmt numFmtId="168" formatCode="#,##0.0"/>
    <numFmt numFmtId="169" formatCode="&quot;$&quot;#,##0.00;[Red]\-&quot;$&quot;#,##0.00;&quot;$&quot;0.00;&quot;$&quot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wrapText="1"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10">
      <alignment wrapText="1"/>
      <protection/>
    </xf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5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5" fontId="4" fillId="0" borderId="0" xfId="0" applyNumberFormat="1" applyFont="1" applyFill="1" applyBorder="1" applyAlignment="1" applyProtection="1">
      <alignment horizontal="fill"/>
      <protection locked="0"/>
    </xf>
    <xf numFmtId="165" fontId="4" fillId="0" borderId="0" xfId="0" applyNumberFormat="1" applyFont="1" applyFill="1" applyAlignment="1" applyProtection="1">
      <alignment vertical="center"/>
      <protection locked="0"/>
    </xf>
    <xf numFmtId="7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62" applyNumberFormat="1" applyFont="1" applyBorder="1" applyAlignment="1" applyProtection="1">
      <alignment horizontal="fill"/>
      <protection/>
    </xf>
    <xf numFmtId="0" fontId="4" fillId="0" borderId="0" xfId="0" applyNumberFormat="1" applyFont="1" applyFill="1" applyBorder="1" applyAlignment="1">
      <alignment horizontal="fill"/>
    </xf>
    <xf numFmtId="0" fontId="4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left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56" applyFont="1" applyFill="1" applyBorder="1" applyAlignment="1" applyProtection="1" quotePrefix="1">
      <alignment horizontal="left"/>
      <protection/>
    </xf>
    <xf numFmtId="166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4" fontId="6" fillId="0" borderId="0" xfId="46" applyFont="1" applyBorder="1" applyAlignment="1" applyProtection="1">
      <alignment horizontal="right"/>
      <protection locked="0"/>
    </xf>
    <xf numFmtId="0" fontId="4" fillId="0" borderId="0" xfId="56" applyFont="1" applyFill="1" applyBorder="1" applyAlignment="1" applyProtection="1" quotePrefix="1">
      <alignment horizontal="left" vertical="center"/>
      <protection/>
    </xf>
    <xf numFmtId="44" fontId="4" fillId="0" borderId="0" xfId="62" applyNumberFormat="1" applyFont="1" applyBorder="1" applyAlignment="1" applyProtection="1">
      <alignment/>
      <protection/>
    </xf>
    <xf numFmtId="7" fontId="4" fillId="0" borderId="0" xfId="62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fill"/>
    </xf>
    <xf numFmtId="165" fontId="4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="75" zoomScaleNormal="75" workbookViewId="0" topLeftCell="A1">
      <selection activeCell="A257" sqref="A257:IV257"/>
    </sheetView>
  </sheetViews>
  <sheetFormatPr defaultColWidth="9.7109375" defaultRowHeight="12.75"/>
  <cols>
    <col min="1" max="1" width="9.7109375" style="7" customWidth="1"/>
    <col min="2" max="2" width="42.7109375" style="7" customWidth="1"/>
    <col min="3" max="4" width="13.7109375" style="7" customWidth="1"/>
    <col min="5" max="5" width="16.7109375" style="19" customWidth="1"/>
    <col min="6" max="7" width="18.7109375" style="7" customWidth="1"/>
    <col min="8" max="8" width="18.7109375" style="7" hidden="1" customWidth="1"/>
    <col min="9" max="9" width="18.7109375" style="7" customWidth="1"/>
    <col min="10" max="10" width="18.7109375" style="7" hidden="1" customWidth="1"/>
    <col min="11" max="11" width="18.7109375" style="7" customWidth="1"/>
    <col min="12" max="12" width="18.7109375" style="7" hidden="1" customWidth="1"/>
    <col min="13" max="16384" width="9.7109375" style="7" customWidth="1"/>
  </cols>
  <sheetData>
    <row r="1" spans="1:12" s="3" customFormat="1" ht="15" customHeight="1">
      <c r="A1" s="27" t="s">
        <v>16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</row>
    <row r="2" spans="1:12" s="3" customFormat="1" ht="15" customHeight="1">
      <c r="A2" s="28" t="s">
        <v>17</v>
      </c>
      <c r="B2" s="1"/>
      <c r="C2" s="1"/>
      <c r="D2" s="1"/>
      <c r="E2" s="2"/>
      <c r="F2" s="1"/>
      <c r="G2" s="1"/>
      <c r="H2" s="1"/>
      <c r="I2" s="1"/>
      <c r="J2" s="1"/>
      <c r="K2" s="1"/>
      <c r="L2" s="1"/>
    </row>
    <row r="3" spans="1:12" s="3" customFormat="1" ht="15" customHeight="1">
      <c r="A3" s="29" t="s">
        <v>18</v>
      </c>
      <c r="B3" s="1"/>
      <c r="C3" s="1"/>
      <c r="D3" s="1"/>
      <c r="E3" s="2"/>
      <c r="F3" s="1"/>
      <c r="G3" s="1"/>
      <c r="H3" s="1"/>
      <c r="I3" s="1"/>
      <c r="J3" s="1"/>
      <c r="K3" s="1"/>
      <c r="L3" s="1"/>
    </row>
    <row r="4" spans="1:12" s="3" customFormat="1" ht="15" customHeight="1">
      <c r="A4" s="29" t="s">
        <v>19</v>
      </c>
      <c r="B4" s="1"/>
      <c r="C4" s="1"/>
      <c r="D4" s="1"/>
      <c r="E4" s="2"/>
      <c r="F4" s="1"/>
      <c r="G4" s="1"/>
      <c r="H4" s="1"/>
      <c r="I4" s="1"/>
      <c r="J4" s="1"/>
      <c r="K4" s="1"/>
      <c r="L4" s="1"/>
    </row>
    <row r="5" spans="1:12" s="3" customFormat="1" ht="15" customHeight="1">
      <c r="A5" s="29" t="s">
        <v>20</v>
      </c>
      <c r="B5" s="1"/>
      <c r="C5" s="1"/>
      <c r="D5" s="1"/>
      <c r="E5" s="2"/>
      <c r="F5" s="1"/>
      <c r="G5" s="1"/>
      <c r="H5" s="1"/>
      <c r="I5" s="1"/>
      <c r="J5" s="1"/>
      <c r="K5" s="1"/>
      <c r="L5" s="1"/>
    </row>
    <row r="6" spans="1:12" s="3" customFormat="1" ht="15" customHeight="1">
      <c r="A6" s="29" t="s">
        <v>21</v>
      </c>
      <c r="B6" s="1"/>
      <c r="C6" s="1"/>
      <c r="D6" s="1"/>
      <c r="E6" s="2"/>
      <c r="F6" s="1"/>
      <c r="G6" s="1"/>
      <c r="H6" s="1"/>
      <c r="I6" s="1"/>
      <c r="J6" s="1"/>
      <c r="K6" s="1"/>
      <c r="L6" s="1"/>
    </row>
    <row r="7" spans="1:12" s="3" customFormat="1" ht="15" customHeight="1">
      <c r="A7" s="29" t="s">
        <v>22</v>
      </c>
      <c r="B7" s="1"/>
      <c r="C7" s="1"/>
      <c r="D7" s="1"/>
      <c r="E7" s="2"/>
      <c r="F7" s="1"/>
      <c r="G7" s="1"/>
      <c r="H7" s="1"/>
      <c r="I7" s="1"/>
      <c r="J7" s="1"/>
      <c r="K7" s="1"/>
      <c r="L7" s="1"/>
    </row>
    <row r="8" spans="1:12" s="3" customFormat="1" ht="15.75" customHeight="1">
      <c r="A8" s="27" t="s">
        <v>23</v>
      </c>
      <c r="B8" s="1"/>
      <c r="C8" s="1"/>
      <c r="D8" s="1"/>
      <c r="E8" s="2"/>
      <c r="F8" s="1"/>
      <c r="G8" s="1"/>
      <c r="H8" s="1"/>
      <c r="I8" s="1"/>
      <c r="J8" s="1"/>
      <c r="K8" s="1"/>
      <c r="L8" s="1"/>
    </row>
    <row r="9" spans="1:12" ht="15" customHeight="1">
      <c r="A9" s="4" t="s">
        <v>24</v>
      </c>
      <c r="B9" s="4"/>
      <c r="C9" s="5"/>
      <c r="D9" s="5"/>
      <c r="E9" s="6"/>
      <c r="F9" s="5"/>
      <c r="G9" s="5"/>
      <c r="H9" s="5"/>
      <c r="I9" s="5"/>
      <c r="J9" s="5"/>
      <c r="K9" s="5"/>
      <c r="L9" s="5"/>
    </row>
    <row r="10" spans="1:12" ht="21.75" customHeight="1">
      <c r="A10" s="4"/>
      <c r="B10" s="4"/>
      <c r="C10" s="4"/>
      <c r="D10" s="4"/>
      <c r="E10" s="42"/>
      <c r="F10" s="42"/>
      <c r="G10" s="9"/>
      <c r="H10" s="10"/>
      <c r="I10" s="10"/>
      <c r="J10" s="10"/>
      <c r="K10" s="10" t="s">
        <v>169</v>
      </c>
      <c r="L10" s="10"/>
    </row>
    <row r="11" spans="1:12" ht="21.75" customHeight="1">
      <c r="A11" s="4"/>
      <c r="B11" s="4"/>
      <c r="C11" s="4"/>
      <c r="D11" s="4"/>
      <c r="E11" s="42"/>
      <c r="F11" s="42"/>
      <c r="G11" s="9" t="s">
        <v>164</v>
      </c>
      <c r="H11" s="10"/>
      <c r="I11" s="10" t="s">
        <v>166</v>
      </c>
      <c r="J11" s="10"/>
      <c r="K11" s="10" t="s">
        <v>170</v>
      </c>
      <c r="L11" s="10"/>
    </row>
    <row r="12" spans="1:12" ht="21.75" customHeight="1">
      <c r="A12" s="4"/>
      <c r="B12" s="4"/>
      <c r="C12" s="4"/>
      <c r="D12" s="4"/>
      <c r="E12" s="42" t="s">
        <v>162</v>
      </c>
      <c r="F12" s="42"/>
      <c r="G12" s="9" t="s">
        <v>165</v>
      </c>
      <c r="H12" s="10"/>
      <c r="I12" s="10" t="s">
        <v>167</v>
      </c>
      <c r="J12" s="10"/>
      <c r="K12" s="10" t="s">
        <v>171</v>
      </c>
      <c r="L12" s="10"/>
    </row>
    <row r="13" spans="1:12" ht="21.75" customHeight="1">
      <c r="A13" s="4"/>
      <c r="B13" s="4"/>
      <c r="C13" s="10"/>
      <c r="D13" s="10"/>
      <c r="E13" s="42" t="s">
        <v>163</v>
      </c>
      <c r="F13" s="42"/>
      <c r="G13" s="10" t="s">
        <v>161</v>
      </c>
      <c r="H13" s="10"/>
      <c r="I13" s="10" t="s">
        <v>168</v>
      </c>
      <c r="J13" s="10"/>
      <c r="K13" s="10" t="s">
        <v>168</v>
      </c>
      <c r="L13" s="10"/>
    </row>
    <row r="14" spans="1:12" ht="13.5" customHeight="1">
      <c r="A14" s="4" t="s">
        <v>0</v>
      </c>
      <c r="B14" s="4"/>
      <c r="C14" s="4"/>
      <c r="D14" s="4"/>
      <c r="E14" s="11" t="s">
        <v>1</v>
      </c>
      <c r="F14" s="4" t="s">
        <v>2</v>
      </c>
      <c r="G14" s="11" t="s">
        <v>1</v>
      </c>
      <c r="H14" s="4" t="s">
        <v>2</v>
      </c>
      <c r="I14" s="11" t="s">
        <v>1</v>
      </c>
      <c r="J14" s="4" t="s">
        <v>2</v>
      </c>
      <c r="K14" s="11" t="s">
        <v>1</v>
      </c>
      <c r="L14" s="4" t="s">
        <v>2</v>
      </c>
    </row>
    <row r="15" spans="1:12" ht="13.5" customHeight="1">
      <c r="A15" s="4"/>
      <c r="B15" s="4"/>
      <c r="C15" s="10" t="s">
        <v>3</v>
      </c>
      <c r="D15" s="4"/>
      <c r="E15" s="8" t="s">
        <v>4</v>
      </c>
      <c r="F15" s="10" t="s">
        <v>5</v>
      </c>
      <c r="G15" s="8" t="s">
        <v>4</v>
      </c>
      <c r="H15" s="10" t="s">
        <v>5</v>
      </c>
      <c r="I15" s="8" t="s">
        <v>4</v>
      </c>
      <c r="J15" s="10" t="s">
        <v>5</v>
      </c>
      <c r="K15" s="8" t="s">
        <v>4</v>
      </c>
      <c r="L15" s="10" t="s">
        <v>5</v>
      </c>
    </row>
    <row r="16" spans="1:12" ht="13.5" customHeight="1">
      <c r="A16" s="10" t="s">
        <v>6</v>
      </c>
      <c r="B16" s="10" t="s">
        <v>7</v>
      </c>
      <c r="C16" s="10" t="s">
        <v>8</v>
      </c>
      <c r="D16" s="10" t="s">
        <v>9</v>
      </c>
      <c r="E16" s="8" t="s">
        <v>10</v>
      </c>
      <c r="F16" s="10" t="s">
        <v>11</v>
      </c>
      <c r="G16" s="8" t="s">
        <v>10</v>
      </c>
      <c r="H16" s="10" t="s">
        <v>11</v>
      </c>
      <c r="I16" s="8" t="s">
        <v>10</v>
      </c>
      <c r="J16" s="10" t="s">
        <v>11</v>
      </c>
      <c r="K16" s="8" t="s">
        <v>10</v>
      </c>
      <c r="L16" s="10" t="s">
        <v>11</v>
      </c>
    </row>
    <row r="17" spans="1:12" ht="13.5" customHeight="1">
      <c r="A17" s="4" t="s">
        <v>12</v>
      </c>
      <c r="B17" s="4"/>
      <c r="C17" s="4"/>
      <c r="D17" s="4"/>
      <c r="E17" s="11" t="s">
        <v>1</v>
      </c>
      <c r="F17" s="12" t="s">
        <v>13</v>
      </c>
      <c r="G17" s="11" t="s">
        <v>1</v>
      </c>
      <c r="H17" s="12" t="s">
        <v>13</v>
      </c>
      <c r="I17" s="11" t="s">
        <v>1</v>
      </c>
      <c r="J17" s="12" t="s">
        <v>13</v>
      </c>
      <c r="K17" s="11" t="s">
        <v>1</v>
      </c>
      <c r="L17" s="12" t="s">
        <v>13</v>
      </c>
    </row>
    <row r="18" spans="1:6" ht="15.75">
      <c r="A18" s="21"/>
      <c r="B18" s="22"/>
      <c r="C18" s="23"/>
      <c r="D18" s="24"/>
      <c r="E18" s="13"/>
      <c r="F18" s="14"/>
    </row>
    <row r="19" spans="1:12" ht="15.75">
      <c r="A19" s="28" t="s">
        <v>17</v>
      </c>
      <c r="B19" s="30"/>
      <c r="C19" s="30"/>
      <c r="D19" s="30"/>
      <c r="E19" s="30"/>
      <c r="F19" s="30"/>
      <c r="G19" s="15"/>
      <c r="H19" s="15"/>
      <c r="I19" s="15"/>
      <c r="J19" s="15"/>
      <c r="K19" s="15"/>
      <c r="L19" s="15"/>
    </row>
    <row r="20" spans="1:6" ht="15.75">
      <c r="A20" s="31" t="s">
        <v>25</v>
      </c>
      <c r="B20" s="30"/>
      <c r="C20" s="30"/>
      <c r="D20" s="30"/>
      <c r="E20" s="30"/>
      <c r="F20" s="30"/>
    </row>
    <row r="21" spans="1:12" ht="15.75">
      <c r="A21" s="28"/>
      <c r="B21" s="30"/>
      <c r="C21" s="30"/>
      <c r="D21" s="30"/>
      <c r="E21" s="30"/>
      <c r="F21" s="30"/>
      <c r="G21" s="15"/>
      <c r="H21" s="15"/>
      <c r="I21" s="15"/>
      <c r="J21" s="15"/>
      <c r="K21" s="15"/>
      <c r="L21" s="15"/>
    </row>
    <row r="22" spans="1:12" ht="15.75">
      <c r="A22" s="32">
        <v>10701</v>
      </c>
      <c r="B22" s="33" t="s">
        <v>14</v>
      </c>
      <c r="C22" s="34">
        <v>2</v>
      </c>
      <c r="D22" s="35" t="s">
        <v>15</v>
      </c>
      <c r="E22" s="15">
        <v>1180</v>
      </c>
      <c r="F22" s="14">
        <f>C22*E22</f>
        <v>2360</v>
      </c>
      <c r="G22" s="15">
        <v>1390</v>
      </c>
      <c r="H22" s="15">
        <f>G22*C22</f>
        <v>2780</v>
      </c>
      <c r="I22" s="15">
        <v>1200</v>
      </c>
      <c r="J22" s="15">
        <f>I22*C22</f>
        <v>2400</v>
      </c>
      <c r="K22" s="15">
        <v>7500</v>
      </c>
      <c r="L22" s="15">
        <f>K22*C22</f>
        <v>15000</v>
      </c>
    </row>
    <row r="23" spans="1:12" ht="15.75">
      <c r="A23" s="32"/>
      <c r="B23" s="33"/>
      <c r="C23" s="34"/>
      <c r="D23" s="35"/>
      <c r="E23" s="15"/>
      <c r="F23" s="14"/>
      <c r="G23" s="15"/>
      <c r="H23" s="15"/>
      <c r="I23" s="15"/>
      <c r="J23" s="15"/>
      <c r="K23" s="15"/>
      <c r="L23" s="15"/>
    </row>
    <row r="24" spans="1:12" ht="15.75" customHeight="1">
      <c r="A24" s="32">
        <v>10801</v>
      </c>
      <c r="B24" s="33" t="s">
        <v>26</v>
      </c>
      <c r="C24" s="34">
        <v>45</v>
      </c>
      <c r="D24" s="35" t="s">
        <v>27</v>
      </c>
      <c r="E24" s="15">
        <v>12</v>
      </c>
      <c r="F24" s="14">
        <f aca="true" t="shared" si="0" ref="F24:F80">C24*E24</f>
        <v>540</v>
      </c>
      <c r="G24" s="15">
        <v>3</v>
      </c>
      <c r="H24" s="15">
        <f>G24*C24</f>
        <v>135</v>
      </c>
      <c r="I24" s="15">
        <v>11.25</v>
      </c>
      <c r="J24" s="15">
        <f>I24*C24</f>
        <v>506.25</v>
      </c>
      <c r="K24" s="15">
        <v>12</v>
      </c>
      <c r="L24" s="15">
        <f>K24*C24</f>
        <v>540</v>
      </c>
    </row>
    <row r="25" spans="1:12" ht="15.75">
      <c r="A25" s="32"/>
      <c r="B25" s="33"/>
      <c r="C25" s="34"/>
      <c r="D25" s="35"/>
      <c r="E25" s="15"/>
      <c r="F25" s="14"/>
      <c r="G25" s="15"/>
      <c r="H25" s="15"/>
      <c r="I25" s="15"/>
      <c r="J25" s="15"/>
      <c r="K25" s="15"/>
      <c r="L25" s="15"/>
    </row>
    <row r="26" spans="1:12" ht="31.5">
      <c r="A26" s="32">
        <v>10802</v>
      </c>
      <c r="B26" s="33" t="s">
        <v>28</v>
      </c>
      <c r="C26" s="34">
        <v>20</v>
      </c>
      <c r="D26" s="35" t="s">
        <v>27</v>
      </c>
      <c r="E26" s="15">
        <v>12</v>
      </c>
      <c r="F26" s="14">
        <f t="shared" si="0"/>
        <v>240</v>
      </c>
      <c r="G26" s="15">
        <v>3</v>
      </c>
      <c r="H26" s="15">
        <f>G26*C26</f>
        <v>60</v>
      </c>
      <c r="I26" s="15">
        <v>11.25</v>
      </c>
      <c r="J26" s="15">
        <f>I26*C26</f>
        <v>225</v>
      </c>
      <c r="K26" s="15">
        <v>12</v>
      </c>
      <c r="L26" s="15">
        <f>K26*C26</f>
        <v>240</v>
      </c>
    </row>
    <row r="27" spans="1:12" ht="15.75">
      <c r="A27" s="32"/>
      <c r="B27" s="33"/>
      <c r="C27" s="34"/>
      <c r="D27" s="35"/>
      <c r="E27" s="15"/>
      <c r="F27" s="14"/>
      <c r="G27" s="15"/>
      <c r="H27" s="15"/>
      <c r="I27" s="15"/>
      <c r="J27" s="15"/>
      <c r="K27" s="15"/>
      <c r="L27" s="15"/>
    </row>
    <row r="28" spans="1:12" ht="15.75">
      <c r="A28" s="32">
        <v>10911</v>
      </c>
      <c r="B28" s="33" t="s">
        <v>29</v>
      </c>
      <c r="C28" s="34">
        <v>2</v>
      </c>
      <c r="D28" s="35" t="s">
        <v>15</v>
      </c>
      <c r="E28" s="15">
        <v>8000</v>
      </c>
      <c r="F28" s="14">
        <f t="shared" si="0"/>
        <v>16000</v>
      </c>
      <c r="G28" s="15">
        <v>200</v>
      </c>
      <c r="H28" s="15">
        <f>G28*C28</f>
        <v>400</v>
      </c>
      <c r="I28" s="15">
        <v>5700</v>
      </c>
      <c r="J28" s="15">
        <f>I28*C28</f>
        <v>11400</v>
      </c>
      <c r="K28" s="15">
        <v>15000</v>
      </c>
      <c r="L28" s="15">
        <f>K28*C28</f>
        <v>30000</v>
      </c>
    </row>
    <row r="29" spans="1:12" ht="15.75">
      <c r="A29" s="32"/>
      <c r="B29" s="33"/>
      <c r="C29" s="34"/>
      <c r="D29" s="35"/>
      <c r="E29" s="15"/>
      <c r="F29" s="14"/>
      <c r="G29" s="15"/>
      <c r="H29" s="15"/>
      <c r="I29" s="15"/>
      <c r="J29" s="15"/>
      <c r="K29" s="15"/>
      <c r="L29" s="15"/>
    </row>
    <row r="30" spans="1:12" ht="15.75">
      <c r="A30" s="32">
        <v>20101</v>
      </c>
      <c r="B30" s="33" t="s">
        <v>30</v>
      </c>
      <c r="C30" s="34">
        <v>1005</v>
      </c>
      <c r="D30" s="35" t="s">
        <v>31</v>
      </c>
      <c r="E30" s="15">
        <v>15.55</v>
      </c>
      <c r="F30" s="14">
        <f t="shared" si="0"/>
        <v>15627.75</v>
      </c>
      <c r="G30" s="15">
        <v>15</v>
      </c>
      <c r="H30" s="15">
        <f>G30*C30</f>
        <v>15075</v>
      </c>
      <c r="I30" s="15">
        <v>21</v>
      </c>
      <c r="J30" s="15">
        <f>I30*C30</f>
        <v>21105</v>
      </c>
      <c r="K30" s="15">
        <v>15</v>
      </c>
      <c r="L30" s="15">
        <f>K30*C30</f>
        <v>15075</v>
      </c>
    </row>
    <row r="31" spans="1:12" ht="15.75">
      <c r="A31" s="32"/>
      <c r="B31" s="33"/>
      <c r="C31" s="34"/>
      <c r="D31" s="35"/>
      <c r="E31" s="15"/>
      <c r="F31" s="14"/>
      <c r="G31" s="15"/>
      <c r="H31" s="15"/>
      <c r="I31" s="15"/>
      <c r="J31" s="15"/>
      <c r="K31" s="15"/>
      <c r="L31" s="15"/>
    </row>
    <row r="32" spans="1:12" ht="15.75">
      <c r="A32" s="32">
        <v>20219</v>
      </c>
      <c r="B32" s="33" t="s">
        <v>32</v>
      </c>
      <c r="C32" s="34">
        <v>150</v>
      </c>
      <c r="D32" s="35" t="s">
        <v>33</v>
      </c>
      <c r="E32" s="15">
        <v>9.14</v>
      </c>
      <c r="F32" s="14">
        <f t="shared" si="0"/>
        <v>1371</v>
      </c>
      <c r="G32" s="15">
        <v>9</v>
      </c>
      <c r="H32" s="15">
        <f>G32*C32</f>
        <v>1350</v>
      </c>
      <c r="I32" s="15">
        <v>16</v>
      </c>
      <c r="J32" s="15">
        <f>I32*C32</f>
        <v>2400</v>
      </c>
      <c r="K32" s="15">
        <v>12</v>
      </c>
      <c r="L32" s="15">
        <f>K32*C32</f>
        <v>1800</v>
      </c>
    </row>
    <row r="33" spans="1:12" ht="15.75">
      <c r="A33" s="32"/>
      <c r="B33" s="33"/>
      <c r="C33" s="34"/>
      <c r="D33" s="35"/>
      <c r="E33" s="15"/>
      <c r="F33" s="14"/>
      <c r="G33" s="15"/>
      <c r="H33" s="15"/>
      <c r="I33" s="15"/>
      <c r="J33" s="15"/>
      <c r="K33" s="15"/>
      <c r="L33" s="15"/>
    </row>
    <row r="34" spans="1:12" ht="15.75">
      <c r="A34" s="32">
        <v>20221</v>
      </c>
      <c r="B34" s="33" t="s">
        <v>34</v>
      </c>
      <c r="C34" s="34">
        <v>200</v>
      </c>
      <c r="D34" s="35" t="s">
        <v>35</v>
      </c>
      <c r="E34" s="15">
        <v>6</v>
      </c>
      <c r="F34" s="14">
        <f t="shared" si="0"/>
        <v>1200</v>
      </c>
      <c r="G34" s="15">
        <v>3.05</v>
      </c>
      <c r="H34" s="15">
        <f>G34*C34</f>
        <v>610</v>
      </c>
      <c r="I34" s="15">
        <v>4.1</v>
      </c>
      <c r="J34" s="15">
        <f>I34*C34</f>
        <v>819.9999999999999</v>
      </c>
      <c r="K34" s="15">
        <v>5</v>
      </c>
      <c r="L34" s="15">
        <f>K34*C34</f>
        <v>1000</v>
      </c>
    </row>
    <row r="35" spans="1:12" ht="15.75">
      <c r="A35" s="32"/>
      <c r="B35" s="33"/>
      <c r="C35" s="34"/>
      <c r="D35" s="35"/>
      <c r="E35" s="15"/>
      <c r="F35" s="14"/>
      <c r="G35" s="15"/>
      <c r="H35" s="15"/>
      <c r="I35" s="15"/>
      <c r="J35" s="15"/>
      <c r="K35" s="15"/>
      <c r="L35" s="15"/>
    </row>
    <row r="36" spans="1:12" ht="15.75">
      <c r="A36" s="32">
        <v>20303</v>
      </c>
      <c r="B36" s="33" t="s">
        <v>36</v>
      </c>
      <c r="C36" s="34">
        <v>320</v>
      </c>
      <c r="D36" s="35" t="s">
        <v>27</v>
      </c>
      <c r="E36" s="15">
        <v>1.25</v>
      </c>
      <c r="F36" s="14">
        <f t="shared" si="0"/>
        <v>400</v>
      </c>
      <c r="G36" s="15">
        <v>1.5</v>
      </c>
      <c r="H36" s="15">
        <f>G36*C36</f>
        <v>480</v>
      </c>
      <c r="I36" s="15">
        <v>1.3</v>
      </c>
      <c r="J36" s="15">
        <f>I36*C36</f>
        <v>416</v>
      </c>
      <c r="K36" s="15">
        <v>2.5</v>
      </c>
      <c r="L36" s="15">
        <f>K36*C36</f>
        <v>800</v>
      </c>
    </row>
    <row r="37" spans="1:6" ht="15.75">
      <c r="A37" s="32"/>
      <c r="B37" s="33"/>
      <c r="C37" s="34"/>
      <c r="D37" s="35"/>
      <c r="E37" s="15"/>
      <c r="F37" s="14"/>
    </row>
    <row r="38" spans="1:12" ht="15.75">
      <c r="A38" s="32">
        <v>20321</v>
      </c>
      <c r="B38" s="33" t="s">
        <v>37</v>
      </c>
      <c r="C38" s="34">
        <v>415</v>
      </c>
      <c r="D38" s="35" t="s">
        <v>35</v>
      </c>
      <c r="E38" s="15">
        <v>5.68</v>
      </c>
      <c r="F38" s="14">
        <f t="shared" si="0"/>
        <v>2357.2</v>
      </c>
      <c r="G38" s="15">
        <v>4</v>
      </c>
      <c r="H38" s="15">
        <f>G38*C38</f>
        <v>1660</v>
      </c>
      <c r="I38" s="15">
        <v>3.6</v>
      </c>
      <c r="J38" s="15">
        <f>I38*C38</f>
        <v>1494</v>
      </c>
      <c r="K38" s="15">
        <v>10</v>
      </c>
      <c r="L38" s="15">
        <f>K38*C38</f>
        <v>4150</v>
      </c>
    </row>
    <row r="39" spans="1:6" ht="15.75">
      <c r="A39" s="32"/>
      <c r="B39" s="33"/>
      <c r="C39" s="34"/>
      <c r="D39" s="35"/>
      <c r="E39" s="15"/>
      <c r="F39" s="14"/>
    </row>
    <row r="40" spans="1:12" ht="31.5">
      <c r="A40" s="32">
        <v>20323</v>
      </c>
      <c r="B40" s="33" t="s">
        <v>38</v>
      </c>
      <c r="C40" s="34">
        <v>1075</v>
      </c>
      <c r="D40" s="35" t="s">
        <v>39</v>
      </c>
      <c r="E40" s="15">
        <v>1.5</v>
      </c>
      <c r="F40" s="14">
        <f t="shared" si="0"/>
        <v>1612.5</v>
      </c>
      <c r="G40" s="15">
        <v>1.2</v>
      </c>
      <c r="H40" s="15">
        <f>G40*C40</f>
        <v>1290</v>
      </c>
      <c r="I40" s="15">
        <v>2.1</v>
      </c>
      <c r="J40" s="15">
        <f>I40*C40</f>
        <v>2257.5</v>
      </c>
      <c r="K40" s="15">
        <v>2</v>
      </c>
      <c r="L40" s="15">
        <f>K40*C40</f>
        <v>2150</v>
      </c>
    </row>
    <row r="41" spans="1:6" ht="15.75">
      <c r="A41" s="32"/>
      <c r="B41" s="33"/>
      <c r="C41" s="34"/>
      <c r="D41" s="35"/>
      <c r="E41" s="15"/>
      <c r="F41" s="14"/>
    </row>
    <row r="42" spans="1:12" ht="15.75">
      <c r="A42" s="32">
        <v>20403</v>
      </c>
      <c r="B42" s="33" t="s">
        <v>40</v>
      </c>
      <c r="C42" s="34">
        <v>14</v>
      </c>
      <c r="D42" s="35" t="s">
        <v>41</v>
      </c>
      <c r="E42" s="15">
        <v>35</v>
      </c>
      <c r="F42" s="14">
        <f t="shared" si="0"/>
        <v>490</v>
      </c>
      <c r="G42" s="15">
        <v>35</v>
      </c>
      <c r="H42" s="15">
        <f>G42*C42</f>
        <v>490</v>
      </c>
      <c r="I42" s="15">
        <v>36</v>
      </c>
      <c r="J42" s="15">
        <f>I42*C42</f>
        <v>504</v>
      </c>
      <c r="K42" s="15">
        <v>50</v>
      </c>
      <c r="L42" s="15">
        <f>K42*C42</f>
        <v>700</v>
      </c>
    </row>
    <row r="43" spans="1:6" ht="15.75">
      <c r="A43" s="32"/>
      <c r="B43" s="33"/>
      <c r="C43" s="34"/>
      <c r="D43" s="35"/>
      <c r="E43" s="15"/>
      <c r="F43" s="14"/>
    </row>
    <row r="44" spans="1:12" ht="15.75">
      <c r="A44" s="32">
        <v>20701</v>
      </c>
      <c r="B44" s="33" t="s">
        <v>42</v>
      </c>
      <c r="C44" s="34">
        <v>200</v>
      </c>
      <c r="D44" s="35" t="s">
        <v>35</v>
      </c>
      <c r="E44" s="15">
        <v>5</v>
      </c>
      <c r="F44" s="14">
        <f t="shared" si="0"/>
        <v>1000</v>
      </c>
      <c r="G44" s="15">
        <v>1</v>
      </c>
      <c r="H44" s="15">
        <f>G44*C44</f>
        <v>200</v>
      </c>
      <c r="I44" s="15">
        <v>5.2</v>
      </c>
      <c r="J44" s="15">
        <f>I44*C44</f>
        <v>1040</v>
      </c>
      <c r="K44" s="15">
        <v>1.5</v>
      </c>
      <c r="L44" s="15">
        <f>K44*C44</f>
        <v>300</v>
      </c>
    </row>
    <row r="45" spans="1:6" ht="15.75">
      <c r="A45" s="32"/>
      <c r="B45" s="33"/>
      <c r="C45" s="34"/>
      <c r="D45" s="35"/>
      <c r="E45" s="15"/>
      <c r="F45" s="14"/>
    </row>
    <row r="46" spans="1:12" ht="31.5">
      <c r="A46" s="32">
        <v>21061</v>
      </c>
      <c r="B46" s="33" t="s">
        <v>43</v>
      </c>
      <c r="C46" s="34">
        <v>200</v>
      </c>
      <c r="D46" s="35" t="s">
        <v>35</v>
      </c>
      <c r="E46" s="15">
        <v>2.5</v>
      </c>
      <c r="F46" s="14">
        <f t="shared" si="0"/>
        <v>500</v>
      </c>
      <c r="G46" s="15">
        <v>1.6</v>
      </c>
      <c r="H46" s="15">
        <f>G46*C46</f>
        <v>320</v>
      </c>
      <c r="I46" s="15">
        <v>2.6</v>
      </c>
      <c r="J46" s="15">
        <f>I46*C46</f>
        <v>520</v>
      </c>
      <c r="K46" s="15">
        <v>2</v>
      </c>
      <c r="L46" s="15">
        <f>K46*C46</f>
        <v>400</v>
      </c>
    </row>
    <row r="47" spans="1:6" ht="15.75">
      <c r="A47" s="32"/>
      <c r="B47" s="33"/>
      <c r="C47" s="34"/>
      <c r="D47" s="35"/>
      <c r="E47" s="15"/>
      <c r="F47" s="14"/>
    </row>
    <row r="48" spans="1:12" s="40" customFormat="1" ht="15.75">
      <c r="A48" s="32">
        <v>30302</v>
      </c>
      <c r="B48" s="20" t="s">
        <v>44</v>
      </c>
      <c r="C48" s="34">
        <v>450</v>
      </c>
      <c r="D48" s="35" t="s">
        <v>39</v>
      </c>
      <c r="E48" s="15">
        <v>4.5</v>
      </c>
      <c r="F48" s="14">
        <f t="shared" si="0"/>
        <v>2025</v>
      </c>
      <c r="G48" s="15">
        <v>4.2</v>
      </c>
      <c r="H48" s="15">
        <f>G48*C48</f>
        <v>1890</v>
      </c>
      <c r="I48" s="15">
        <v>5.4</v>
      </c>
      <c r="J48" s="15">
        <f>I48*C48</f>
        <v>2430</v>
      </c>
      <c r="K48" s="15">
        <v>5</v>
      </c>
      <c r="L48" s="15">
        <f>K48*C48</f>
        <v>2250</v>
      </c>
    </row>
    <row r="49" spans="1:6" ht="15.75">
      <c r="A49" s="32"/>
      <c r="B49" s="33"/>
      <c r="C49" s="34"/>
      <c r="D49" s="35"/>
      <c r="E49" s="15"/>
      <c r="F49" s="14"/>
    </row>
    <row r="50" spans="1:12" ht="31.5">
      <c r="A50" s="32">
        <v>30340</v>
      </c>
      <c r="B50" s="33" t="s">
        <v>45</v>
      </c>
      <c r="C50" s="34">
        <v>24</v>
      </c>
      <c r="D50" s="35" t="s">
        <v>39</v>
      </c>
      <c r="E50" s="15">
        <v>25</v>
      </c>
      <c r="F50" s="14">
        <f t="shared" si="0"/>
        <v>600</v>
      </c>
      <c r="G50" s="15">
        <v>30</v>
      </c>
      <c r="H50" s="15">
        <f>G50*C50</f>
        <v>720</v>
      </c>
      <c r="I50" s="15">
        <v>33.75</v>
      </c>
      <c r="J50" s="15">
        <f>I50*C50</f>
        <v>810</v>
      </c>
      <c r="K50" s="15">
        <v>30</v>
      </c>
      <c r="L50" s="15">
        <f>K50*C50</f>
        <v>720</v>
      </c>
    </row>
    <row r="51" spans="1:11" ht="15.75">
      <c r="A51" s="32"/>
      <c r="B51" s="33"/>
      <c r="C51" s="34"/>
      <c r="D51" s="35"/>
      <c r="E51" s="15"/>
      <c r="F51" s="14"/>
      <c r="G51" s="25"/>
      <c r="I51" s="25"/>
      <c r="K51" s="25"/>
    </row>
    <row r="52" spans="1:12" ht="31.5">
      <c r="A52" s="32">
        <v>40102</v>
      </c>
      <c r="B52" s="33" t="s">
        <v>46</v>
      </c>
      <c r="C52" s="34">
        <v>1305</v>
      </c>
      <c r="D52" s="35" t="s">
        <v>33</v>
      </c>
      <c r="E52" s="15">
        <v>12.37</v>
      </c>
      <c r="F52" s="14">
        <f t="shared" si="0"/>
        <v>16142.849999999999</v>
      </c>
      <c r="G52" s="15">
        <v>13</v>
      </c>
      <c r="H52" s="15">
        <f>G52*C52</f>
        <v>16965</v>
      </c>
      <c r="I52" s="15">
        <v>13</v>
      </c>
      <c r="J52" s="15">
        <f>I52*C52</f>
        <v>16965</v>
      </c>
      <c r="K52" s="15">
        <v>15</v>
      </c>
      <c r="L52" s="15">
        <f>K52*C52</f>
        <v>19575</v>
      </c>
    </row>
    <row r="53" spans="1:11" ht="15.75">
      <c r="A53" s="32"/>
      <c r="B53" s="33"/>
      <c r="C53" s="34"/>
      <c r="D53" s="35"/>
      <c r="E53" s="15"/>
      <c r="F53" s="14"/>
      <c r="G53" s="18"/>
      <c r="I53" s="18"/>
      <c r="K53" s="18"/>
    </row>
    <row r="54" spans="1:12" ht="15.75">
      <c r="A54" s="32">
        <v>40201</v>
      </c>
      <c r="B54" s="33" t="s">
        <v>47</v>
      </c>
      <c r="C54" s="34">
        <v>250</v>
      </c>
      <c r="D54" s="35" t="s">
        <v>33</v>
      </c>
      <c r="E54" s="15">
        <v>59.5</v>
      </c>
      <c r="F54" s="14">
        <f t="shared" si="0"/>
        <v>14875</v>
      </c>
      <c r="G54" s="15">
        <v>59.5</v>
      </c>
      <c r="H54" s="15">
        <f>G54*C54</f>
        <v>14875</v>
      </c>
      <c r="I54" s="15">
        <v>61</v>
      </c>
      <c r="J54" s="15">
        <f>I54*C54</f>
        <v>15250</v>
      </c>
      <c r="K54" s="15">
        <v>59.5</v>
      </c>
      <c r="L54" s="15">
        <f>K54*C54</f>
        <v>14875</v>
      </c>
    </row>
    <row r="55" spans="1:6" ht="15.75">
      <c r="A55" s="32"/>
      <c r="B55" s="33"/>
      <c r="C55" s="34"/>
      <c r="D55" s="35"/>
      <c r="E55" s="15"/>
      <c r="F55" s="14"/>
    </row>
    <row r="56" spans="1:12" ht="15.75">
      <c r="A56" s="32">
        <v>40202</v>
      </c>
      <c r="B56" s="33" t="s">
        <v>48</v>
      </c>
      <c r="C56" s="34">
        <v>1047</v>
      </c>
      <c r="D56" s="35" t="s">
        <v>33</v>
      </c>
      <c r="E56" s="15">
        <v>58.5</v>
      </c>
      <c r="F56" s="14">
        <f t="shared" si="0"/>
        <v>61249.5</v>
      </c>
      <c r="G56" s="15">
        <v>58.5</v>
      </c>
      <c r="H56" s="15">
        <f>G56*C56</f>
        <v>61249.5</v>
      </c>
      <c r="I56" s="15">
        <v>60</v>
      </c>
      <c r="J56" s="15">
        <f>I56*C56</f>
        <v>62820</v>
      </c>
      <c r="K56" s="15">
        <v>58.5</v>
      </c>
      <c r="L56" s="15">
        <f>K56*C56</f>
        <v>61249.5</v>
      </c>
    </row>
    <row r="57" spans="1:6" ht="15.75">
      <c r="A57" s="32"/>
      <c r="B57" s="33"/>
      <c r="C57" s="34"/>
      <c r="D57" s="35"/>
      <c r="E57" s="15"/>
      <c r="F57" s="14"/>
    </row>
    <row r="58" spans="1:12" ht="15.75">
      <c r="A58" s="32">
        <v>40211</v>
      </c>
      <c r="B58" s="33" t="s">
        <v>49</v>
      </c>
      <c r="C58" s="34">
        <v>245</v>
      </c>
      <c r="D58" s="35" t="s">
        <v>50</v>
      </c>
      <c r="E58" s="15">
        <v>1.9</v>
      </c>
      <c r="F58" s="14">
        <f t="shared" si="0"/>
        <v>465.5</v>
      </c>
      <c r="G58" s="15">
        <v>1.9</v>
      </c>
      <c r="H58" s="15">
        <f>G58*C58</f>
        <v>465.5</v>
      </c>
      <c r="I58" s="15">
        <v>2</v>
      </c>
      <c r="J58" s="15">
        <f>I58*C58</f>
        <v>490</v>
      </c>
      <c r="K58" s="15">
        <v>2</v>
      </c>
      <c r="L58" s="15">
        <f>K58*C58</f>
        <v>490</v>
      </c>
    </row>
    <row r="59" spans="1:6" ht="15.75">
      <c r="A59" s="32"/>
      <c r="B59" s="33"/>
      <c r="C59" s="34"/>
      <c r="D59" s="35"/>
      <c r="E59" s="15"/>
      <c r="F59" s="14"/>
    </row>
    <row r="60" spans="1:12" ht="15.75">
      <c r="A60" s="32">
        <v>40311</v>
      </c>
      <c r="B60" s="33" t="s">
        <v>51</v>
      </c>
      <c r="C60" s="34">
        <v>2600</v>
      </c>
      <c r="D60" s="35" t="s">
        <v>35</v>
      </c>
      <c r="E60" s="15">
        <v>1.1</v>
      </c>
      <c r="F60" s="14">
        <f t="shared" si="0"/>
        <v>2860.0000000000005</v>
      </c>
      <c r="G60" s="15">
        <v>2.5</v>
      </c>
      <c r="H60" s="15">
        <f>G60*C60</f>
        <v>6500</v>
      </c>
      <c r="I60" s="15">
        <v>1.7</v>
      </c>
      <c r="J60" s="15">
        <f>I60*C60</f>
        <v>4420</v>
      </c>
      <c r="K60" s="15">
        <v>3</v>
      </c>
      <c r="L60" s="15">
        <f>K60*C60</f>
        <v>7800</v>
      </c>
    </row>
    <row r="61" spans="1:6" ht="15.75">
      <c r="A61" s="32"/>
      <c r="B61" s="33"/>
      <c r="C61" s="34"/>
      <c r="D61" s="35"/>
      <c r="E61" s="15"/>
      <c r="F61" s="14"/>
    </row>
    <row r="62" spans="1:12" ht="15.75" customHeight="1">
      <c r="A62" s="32">
        <v>40367</v>
      </c>
      <c r="B62" s="33" t="s">
        <v>52</v>
      </c>
      <c r="C62" s="34">
        <v>12</v>
      </c>
      <c r="D62" s="35" t="s">
        <v>53</v>
      </c>
      <c r="E62" s="15">
        <v>150</v>
      </c>
      <c r="F62" s="14">
        <f t="shared" si="0"/>
        <v>1800</v>
      </c>
      <c r="G62" s="15">
        <v>250</v>
      </c>
      <c r="H62" s="15">
        <f>G62*C62</f>
        <v>3000</v>
      </c>
      <c r="I62" s="15">
        <v>220</v>
      </c>
      <c r="J62" s="15">
        <f>I62*C62</f>
        <v>2640</v>
      </c>
      <c r="K62" s="15">
        <v>350</v>
      </c>
      <c r="L62" s="15">
        <f>K62*C62</f>
        <v>4200</v>
      </c>
    </row>
    <row r="63" spans="1:6" ht="15.75">
      <c r="A63" s="32"/>
      <c r="B63" s="33"/>
      <c r="C63" s="34"/>
      <c r="D63" s="35"/>
      <c r="E63" s="15"/>
      <c r="F63" s="14"/>
    </row>
    <row r="64" spans="1:12" ht="63">
      <c r="A64" s="32">
        <v>40381</v>
      </c>
      <c r="B64" s="33" t="s">
        <v>54</v>
      </c>
      <c r="C64" s="34">
        <v>750</v>
      </c>
      <c r="D64" s="35" t="s">
        <v>27</v>
      </c>
      <c r="E64" s="15">
        <v>22.5</v>
      </c>
      <c r="F64" s="14">
        <f t="shared" si="0"/>
        <v>16875</v>
      </c>
      <c r="G64" s="15">
        <v>20</v>
      </c>
      <c r="H64" s="15">
        <f>G64*C64</f>
        <v>15000</v>
      </c>
      <c r="I64" s="15">
        <v>22.75</v>
      </c>
      <c r="J64" s="15">
        <f>I64*C64</f>
        <v>17062.5</v>
      </c>
      <c r="K64" s="15">
        <v>32</v>
      </c>
      <c r="L64" s="15">
        <f>K64*C64</f>
        <v>24000</v>
      </c>
    </row>
    <row r="65" spans="1:6" ht="15.75">
      <c r="A65" s="32"/>
      <c r="B65" s="33"/>
      <c r="C65" s="34"/>
      <c r="D65" s="35"/>
      <c r="E65" s="15"/>
      <c r="F65" s="14"/>
    </row>
    <row r="66" spans="1:12" ht="47.25">
      <c r="A66" s="32">
        <v>40382</v>
      </c>
      <c r="B66" s="33" t="s">
        <v>55</v>
      </c>
      <c r="C66" s="34">
        <v>160</v>
      </c>
      <c r="D66" s="35" t="s">
        <v>27</v>
      </c>
      <c r="E66" s="15">
        <v>28.1</v>
      </c>
      <c r="F66" s="14">
        <f t="shared" si="0"/>
        <v>4496</v>
      </c>
      <c r="G66" s="15">
        <v>27</v>
      </c>
      <c r="H66" s="15">
        <f>G66*C66</f>
        <v>4320</v>
      </c>
      <c r="I66" s="15">
        <v>48.25</v>
      </c>
      <c r="J66" s="15">
        <f>I66*C66</f>
        <v>7720</v>
      </c>
      <c r="K66" s="15">
        <v>35</v>
      </c>
      <c r="L66" s="15">
        <f>K66*C66</f>
        <v>5600</v>
      </c>
    </row>
    <row r="67" spans="1:6" ht="15.75">
      <c r="A67" s="32"/>
      <c r="B67" s="33"/>
      <c r="C67" s="34"/>
      <c r="D67" s="35"/>
      <c r="E67" s="15"/>
      <c r="F67" s="14"/>
    </row>
    <row r="68" spans="1:12" ht="34.5" customHeight="1">
      <c r="A68" s="32">
        <v>40391</v>
      </c>
      <c r="B68" s="33" t="s">
        <v>56</v>
      </c>
      <c r="C68" s="34">
        <v>1800</v>
      </c>
      <c r="D68" s="35" t="s">
        <v>39</v>
      </c>
      <c r="E68" s="15">
        <v>5.69</v>
      </c>
      <c r="F68" s="14">
        <f t="shared" si="0"/>
        <v>10242</v>
      </c>
      <c r="G68" s="15">
        <v>5.5</v>
      </c>
      <c r="H68" s="15">
        <f>G68*C68</f>
        <v>9900</v>
      </c>
      <c r="I68" s="15">
        <v>8.1</v>
      </c>
      <c r="J68" s="15">
        <f>I68*C68</f>
        <v>14580</v>
      </c>
      <c r="K68" s="15">
        <v>6.5</v>
      </c>
      <c r="L68" s="15">
        <f>K68*C68</f>
        <v>11700</v>
      </c>
    </row>
    <row r="69" spans="1:6" ht="15.75">
      <c r="A69" s="32"/>
      <c r="B69" s="33"/>
      <c r="C69" s="34"/>
      <c r="D69" s="35"/>
      <c r="E69" s="15"/>
      <c r="F69" s="14"/>
    </row>
    <row r="70" spans="1:12" ht="47.25">
      <c r="A70" s="32">
        <v>40392</v>
      </c>
      <c r="B70" s="33" t="s">
        <v>57</v>
      </c>
      <c r="C70" s="34">
        <v>1475</v>
      </c>
      <c r="D70" s="35" t="s">
        <v>39</v>
      </c>
      <c r="E70" s="15">
        <v>6.44</v>
      </c>
      <c r="F70" s="14">
        <f t="shared" si="0"/>
        <v>9499</v>
      </c>
      <c r="G70" s="15">
        <v>6</v>
      </c>
      <c r="H70" s="15">
        <f>G70*C70</f>
        <v>8850</v>
      </c>
      <c r="I70" s="15">
        <v>8.7</v>
      </c>
      <c r="J70" s="15">
        <f>I70*C70</f>
        <v>12832.499999999998</v>
      </c>
      <c r="K70" s="15">
        <v>7</v>
      </c>
      <c r="L70" s="15">
        <f>K70*C70</f>
        <v>10325</v>
      </c>
    </row>
    <row r="71" spans="1:6" ht="15.75">
      <c r="A71" s="32"/>
      <c r="B71" s="33"/>
      <c r="C71" s="34"/>
      <c r="D71" s="35"/>
      <c r="E71" s="15"/>
      <c r="F71" s="14"/>
    </row>
    <row r="72" spans="1:12" ht="15.75">
      <c r="A72" s="32">
        <v>90001</v>
      </c>
      <c r="B72" s="33" t="s">
        <v>58</v>
      </c>
      <c r="C72" s="34">
        <v>2150</v>
      </c>
      <c r="D72" s="35" t="s">
        <v>39</v>
      </c>
      <c r="E72" s="15">
        <v>15</v>
      </c>
      <c r="F72" s="14">
        <f t="shared" si="0"/>
        <v>32250</v>
      </c>
      <c r="G72" s="15">
        <v>15</v>
      </c>
      <c r="H72" s="15">
        <f>G72*C72</f>
        <v>32250</v>
      </c>
      <c r="I72" s="15">
        <v>12.5</v>
      </c>
      <c r="J72" s="15">
        <f>I72*C72</f>
        <v>26875</v>
      </c>
      <c r="K72" s="15">
        <v>17</v>
      </c>
      <c r="L72" s="15">
        <f>K72*C72</f>
        <v>36550</v>
      </c>
    </row>
    <row r="73" spans="1:6" ht="15.75">
      <c r="A73" s="32"/>
      <c r="B73" s="33"/>
      <c r="C73" s="34"/>
      <c r="D73" s="35"/>
      <c r="E73" s="15"/>
      <c r="F73" s="14"/>
    </row>
    <row r="74" spans="1:12" ht="15.75">
      <c r="A74" s="32">
        <v>90002</v>
      </c>
      <c r="B74" s="33" t="s">
        <v>59</v>
      </c>
      <c r="C74" s="34">
        <v>5</v>
      </c>
      <c r="D74" s="35" t="s">
        <v>53</v>
      </c>
      <c r="E74" s="15">
        <v>150</v>
      </c>
      <c r="F74" s="14">
        <f t="shared" si="0"/>
        <v>750</v>
      </c>
      <c r="G74" s="15">
        <v>145</v>
      </c>
      <c r="H74" s="15">
        <f>G74*C74</f>
        <v>725</v>
      </c>
      <c r="I74" s="15">
        <v>150</v>
      </c>
      <c r="J74" s="15">
        <f>I74*C74</f>
        <v>750</v>
      </c>
      <c r="K74" s="15">
        <v>150</v>
      </c>
      <c r="L74" s="15">
        <f>K74*C74</f>
        <v>750</v>
      </c>
    </row>
    <row r="75" spans="1:6" ht="15.75">
      <c r="A75" s="32"/>
      <c r="B75" s="33"/>
      <c r="C75" s="34"/>
      <c r="D75" s="35"/>
      <c r="E75" s="15"/>
      <c r="F75" s="14"/>
    </row>
    <row r="76" spans="1:12" ht="15.75">
      <c r="A76" s="32">
        <v>90003</v>
      </c>
      <c r="B76" s="33" t="s">
        <v>60</v>
      </c>
      <c r="C76" s="34">
        <v>5</v>
      </c>
      <c r="D76" s="35" t="s">
        <v>53</v>
      </c>
      <c r="E76" s="15">
        <v>147.71</v>
      </c>
      <c r="F76" s="14">
        <f t="shared" si="0"/>
        <v>738.5500000000001</v>
      </c>
      <c r="G76" s="15">
        <v>100</v>
      </c>
      <c r="H76" s="15">
        <f>G76*C76</f>
        <v>500</v>
      </c>
      <c r="I76" s="15">
        <v>230</v>
      </c>
      <c r="J76" s="15">
        <f>I76*C76</f>
        <v>1150</v>
      </c>
      <c r="K76" s="15">
        <v>750</v>
      </c>
      <c r="L76" s="15">
        <f>K76*C76</f>
        <v>3750</v>
      </c>
    </row>
    <row r="77" spans="1:6" ht="15.75">
      <c r="A77" s="32"/>
      <c r="B77" s="33"/>
      <c r="C77" s="34"/>
      <c r="D77" s="35"/>
      <c r="E77" s="15"/>
      <c r="F77" s="14"/>
    </row>
    <row r="78" spans="1:12" ht="15.75">
      <c r="A78" s="32">
        <v>90004</v>
      </c>
      <c r="B78" s="33" t="s">
        <v>61</v>
      </c>
      <c r="C78" s="34">
        <v>1</v>
      </c>
      <c r="D78" s="35" t="s">
        <v>53</v>
      </c>
      <c r="E78" s="15">
        <v>100</v>
      </c>
      <c r="F78" s="14">
        <f t="shared" si="0"/>
        <v>100</v>
      </c>
      <c r="G78" s="15">
        <v>10</v>
      </c>
      <c r="H78" s="15">
        <f>G78*C78</f>
        <v>10</v>
      </c>
      <c r="I78" s="15">
        <v>1200</v>
      </c>
      <c r="J78" s="15">
        <f>I78*C78</f>
        <v>1200</v>
      </c>
      <c r="K78" s="15">
        <v>250</v>
      </c>
      <c r="L78" s="15">
        <f>K78*C78</f>
        <v>250</v>
      </c>
    </row>
    <row r="79" spans="1:6" ht="15.75">
      <c r="A79" s="32"/>
      <c r="B79" s="33"/>
      <c r="C79" s="34"/>
      <c r="D79" s="35"/>
      <c r="E79" s="15"/>
      <c r="F79" s="14"/>
    </row>
    <row r="80" spans="1:12" ht="15.75">
      <c r="A80" s="32">
        <v>90005</v>
      </c>
      <c r="B80" s="33" t="s">
        <v>62</v>
      </c>
      <c r="C80" s="34">
        <v>200</v>
      </c>
      <c r="D80" s="35" t="s">
        <v>39</v>
      </c>
      <c r="E80" s="15">
        <v>7</v>
      </c>
      <c r="F80" s="14">
        <f t="shared" si="0"/>
        <v>1400</v>
      </c>
      <c r="G80" s="15">
        <v>1</v>
      </c>
      <c r="H80" s="15">
        <f>G80*C80</f>
        <v>200</v>
      </c>
      <c r="I80" s="15">
        <v>7.2</v>
      </c>
      <c r="J80" s="15">
        <f>I80*C80</f>
        <v>1440</v>
      </c>
      <c r="K80" s="15">
        <v>10</v>
      </c>
      <c r="L80" s="15">
        <f>K80*C80</f>
        <v>2000</v>
      </c>
    </row>
    <row r="81" spans="1:11" ht="15.75">
      <c r="A81" s="32"/>
      <c r="B81" s="20"/>
      <c r="C81" s="34"/>
      <c r="D81" s="35"/>
      <c r="E81" s="36"/>
      <c r="F81" s="25" t="s">
        <v>63</v>
      </c>
      <c r="G81" s="41" t="s">
        <v>63</v>
      </c>
      <c r="I81" s="41" t="s">
        <v>63</v>
      </c>
      <c r="K81" s="41" t="s">
        <v>63</v>
      </c>
    </row>
    <row r="82" spans="1:6" ht="15.75">
      <c r="A82" s="32"/>
      <c r="B82" s="20"/>
      <c r="C82" s="34"/>
      <c r="D82" s="35"/>
      <c r="E82" s="36"/>
      <c r="F82" s="38"/>
    </row>
    <row r="83" spans="1:11" ht="15.75">
      <c r="A83" s="32"/>
      <c r="B83" s="20" t="s">
        <v>64</v>
      </c>
      <c r="C83" s="34"/>
      <c r="D83" s="35"/>
      <c r="E83" s="36"/>
      <c r="F83" s="39">
        <f>SUM(F22:F80)</f>
        <v>220066.84999999998</v>
      </c>
      <c r="G83" s="18">
        <f>SUM(H22:H80)</f>
        <v>202270</v>
      </c>
      <c r="I83" s="18">
        <f>SUM(J22:J80)</f>
        <v>234522.75</v>
      </c>
      <c r="K83" s="18">
        <f>SUM(L22:L80)</f>
        <v>278239.5</v>
      </c>
    </row>
    <row r="84" spans="1:6" ht="15.75">
      <c r="A84" s="32"/>
      <c r="B84" s="20"/>
      <c r="C84" s="34"/>
      <c r="D84" s="35"/>
      <c r="E84" s="36"/>
      <c r="F84" s="38"/>
    </row>
    <row r="85" spans="1:6" ht="15.75">
      <c r="A85" s="32"/>
      <c r="B85" s="20"/>
      <c r="C85" s="34"/>
      <c r="D85" s="35"/>
      <c r="E85" s="36"/>
      <c r="F85" s="38"/>
    </row>
    <row r="86" spans="1:6" ht="15.75">
      <c r="A86" s="29" t="s">
        <v>18</v>
      </c>
      <c r="B86" s="30"/>
      <c r="C86" s="34"/>
      <c r="D86" s="35"/>
      <c r="E86" s="30"/>
      <c r="F86" s="30"/>
    </row>
    <row r="87" spans="1:6" ht="15.75">
      <c r="A87" s="37" t="s">
        <v>65</v>
      </c>
      <c r="B87" s="30"/>
      <c r="C87" s="34"/>
      <c r="D87" s="35"/>
      <c r="E87" s="30"/>
      <c r="F87" s="30"/>
    </row>
    <row r="88" spans="1:6" ht="15.75">
      <c r="A88" s="29"/>
      <c r="B88" s="30"/>
      <c r="C88" s="34"/>
      <c r="D88" s="35"/>
      <c r="E88" s="30"/>
      <c r="F88" s="30"/>
    </row>
    <row r="89" spans="1:12" ht="15.75">
      <c r="A89" s="32">
        <v>20217</v>
      </c>
      <c r="B89" s="33" t="s">
        <v>66</v>
      </c>
      <c r="C89" s="34">
        <v>190</v>
      </c>
      <c r="D89" s="35" t="s">
        <v>33</v>
      </c>
      <c r="E89" s="15">
        <v>13.29</v>
      </c>
      <c r="F89" s="14">
        <f aca="true" t="shared" si="1" ref="F89:F109">C89*E89</f>
        <v>2525.1</v>
      </c>
      <c r="G89" s="15">
        <v>10</v>
      </c>
      <c r="H89" s="15">
        <f>G89*C89</f>
        <v>1900</v>
      </c>
      <c r="I89" s="15">
        <v>16.75</v>
      </c>
      <c r="J89" s="15">
        <f>I89*C89</f>
        <v>3182.5</v>
      </c>
      <c r="K89" s="15">
        <v>16</v>
      </c>
      <c r="L89" s="15">
        <f>K89*C89</f>
        <v>3040</v>
      </c>
    </row>
    <row r="90" spans="1:6" ht="15.75">
      <c r="A90" s="32"/>
      <c r="B90" s="33"/>
      <c r="C90" s="34"/>
      <c r="D90" s="35"/>
      <c r="E90" s="15"/>
      <c r="F90" s="14"/>
    </row>
    <row r="91" spans="1:12" ht="15.75">
      <c r="A91" s="32">
        <v>20503</v>
      </c>
      <c r="B91" s="33" t="s">
        <v>67</v>
      </c>
      <c r="C91" s="34">
        <v>2</v>
      </c>
      <c r="D91" s="35" t="s">
        <v>53</v>
      </c>
      <c r="E91" s="15">
        <v>193.6</v>
      </c>
      <c r="F91" s="14">
        <f t="shared" si="1"/>
        <v>387.2</v>
      </c>
      <c r="G91" s="15">
        <v>275</v>
      </c>
      <c r="H91" s="15">
        <f>G91*C91</f>
        <v>550</v>
      </c>
      <c r="I91" s="15">
        <v>290</v>
      </c>
      <c r="J91" s="15">
        <f>I91*C91</f>
        <v>580</v>
      </c>
      <c r="K91" s="15">
        <v>750</v>
      </c>
      <c r="L91" s="15">
        <f>K91*C91</f>
        <v>1500</v>
      </c>
    </row>
    <row r="92" spans="1:6" ht="15.75">
      <c r="A92" s="32"/>
      <c r="B92" s="33"/>
      <c r="C92" s="34"/>
      <c r="D92" s="35"/>
      <c r="E92" s="15"/>
      <c r="F92" s="14"/>
    </row>
    <row r="93" spans="1:12" ht="31.5">
      <c r="A93" s="32">
        <v>21001</v>
      </c>
      <c r="B93" s="33" t="s">
        <v>68</v>
      </c>
      <c r="C93" s="34">
        <v>2</v>
      </c>
      <c r="D93" s="35" t="s">
        <v>15</v>
      </c>
      <c r="E93" s="15">
        <v>320</v>
      </c>
      <c r="F93" s="14">
        <f t="shared" si="1"/>
        <v>640</v>
      </c>
      <c r="G93" s="15">
        <v>500</v>
      </c>
      <c r="H93" s="15">
        <f>G93*C93</f>
        <v>1000</v>
      </c>
      <c r="I93" s="15">
        <v>900</v>
      </c>
      <c r="J93" s="15">
        <f>I93*C93</f>
        <v>1800</v>
      </c>
      <c r="K93" s="15">
        <v>3500</v>
      </c>
      <c r="L93" s="15">
        <f>K93*C93</f>
        <v>7000</v>
      </c>
    </row>
    <row r="94" spans="1:6" ht="15.75">
      <c r="A94" s="32"/>
      <c r="B94" s="33"/>
      <c r="C94" s="34"/>
      <c r="D94" s="35"/>
      <c r="E94" s="15"/>
      <c r="F94" s="14"/>
    </row>
    <row r="95" spans="1:12" ht="15.75">
      <c r="A95" s="32">
        <v>21002</v>
      </c>
      <c r="B95" s="33" t="s">
        <v>69</v>
      </c>
      <c r="C95" s="34">
        <v>13</v>
      </c>
      <c r="D95" s="35" t="s">
        <v>53</v>
      </c>
      <c r="E95" s="15">
        <v>100</v>
      </c>
      <c r="F95" s="14">
        <f t="shared" si="1"/>
        <v>1300</v>
      </c>
      <c r="G95" s="15">
        <v>300</v>
      </c>
      <c r="H95" s="15">
        <f>G95*C95</f>
        <v>3900</v>
      </c>
      <c r="I95" s="15">
        <v>360</v>
      </c>
      <c r="J95" s="15">
        <f>I95*C95</f>
        <v>4680</v>
      </c>
      <c r="K95" s="15">
        <v>300</v>
      </c>
      <c r="L95" s="15">
        <f>K95*C95</f>
        <v>3900</v>
      </c>
    </row>
    <row r="96" spans="1:6" ht="15.75">
      <c r="A96" s="32"/>
      <c r="B96" s="33"/>
      <c r="C96" s="34"/>
      <c r="D96" s="35"/>
      <c r="E96" s="15"/>
      <c r="F96" s="14"/>
    </row>
    <row r="97" spans="1:12" ht="15.75">
      <c r="A97" s="32">
        <v>21011</v>
      </c>
      <c r="B97" s="33" t="s">
        <v>70</v>
      </c>
      <c r="C97" s="34">
        <v>3</v>
      </c>
      <c r="D97" s="35" t="s">
        <v>53</v>
      </c>
      <c r="E97" s="15">
        <v>197.2</v>
      </c>
      <c r="F97" s="14">
        <f t="shared" si="1"/>
        <v>591.5999999999999</v>
      </c>
      <c r="G97" s="15">
        <v>100</v>
      </c>
      <c r="H97" s="15">
        <f>G97*C97</f>
        <v>300</v>
      </c>
      <c r="I97" s="15">
        <v>110</v>
      </c>
      <c r="J97" s="15">
        <f>I97*C97</f>
        <v>330</v>
      </c>
      <c r="K97" s="15">
        <v>450</v>
      </c>
      <c r="L97" s="15">
        <f>K97*C97</f>
        <v>1350</v>
      </c>
    </row>
    <row r="98" spans="1:6" ht="15.75">
      <c r="A98" s="32"/>
      <c r="B98" s="33"/>
      <c r="C98" s="34"/>
      <c r="D98" s="35"/>
      <c r="E98" s="15"/>
      <c r="F98" s="14"/>
    </row>
    <row r="99" spans="1:12" ht="31.5">
      <c r="A99" s="32">
        <v>21012</v>
      </c>
      <c r="B99" s="33" t="s">
        <v>71</v>
      </c>
      <c r="C99" s="34">
        <v>5</v>
      </c>
      <c r="D99" s="35" t="s">
        <v>53</v>
      </c>
      <c r="E99" s="15">
        <v>792.55</v>
      </c>
      <c r="F99" s="14">
        <f t="shared" si="1"/>
        <v>3962.75</v>
      </c>
      <c r="G99" s="15">
        <v>150</v>
      </c>
      <c r="H99" s="15">
        <f>G99*C99</f>
        <v>750</v>
      </c>
      <c r="I99" s="15">
        <v>180</v>
      </c>
      <c r="J99" s="15">
        <f>I99*C99</f>
        <v>900</v>
      </c>
      <c r="K99" s="15">
        <v>500</v>
      </c>
      <c r="L99" s="15">
        <f>K99*C99</f>
        <v>2500</v>
      </c>
    </row>
    <row r="100" spans="1:6" ht="15.75">
      <c r="A100" s="32"/>
      <c r="B100" s="33"/>
      <c r="C100" s="34"/>
      <c r="D100" s="35"/>
      <c r="E100" s="15"/>
      <c r="F100" s="14"/>
    </row>
    <row r="101" spans="1:12" ht="15.75">
      <c r="A101" s="32">
        <v>21013</v>
      </c>
      <c r="B101" s="33" t="s">
        <v>72</v>
      </c>
      <c r="C101" s="34">
        <v>2</v>
      </c>
      <c r="D101" s="35" t="s">
        <v>15</v>
      </c>
      <c r="E101" s="15">
        <v>2049.3</v>
      </c>
      <c r="F101" s="14">
        <f t="shared" si="1"/>
        <v>4098.6</v>
      </c>
      <c r="G101" s="15">
        <v>1250</v>
      </c>
      <c r="H101" s="15">
        <f>G101*C101</f>
        <v>2500</v>
      </c>
      <c r="I101" s="15">
        <v>1500</v>
      </c>
      <c r="J101" s="15">
        <f>I101*C101</f>
        <v>3000</v>
      </c>
      <c r="K101" s="15">
        <v>1000</v>
      </c>
      <c r="L101" s="15">
        <f>K101*C101</f>
        <v>2000</v>
      </c>
    </row>
    <row r="102" spans="1:6" ht="15.75">
      <c r="A102" s="32"/>
      <c r="B102" s="33"/>
      <c r="C102" s="34"/>
      <c r="D102" s="35"/>
      <c r="E102" s="15"/>
      <c r="F102" s="14"/>
    </row>
    <row r="103" spans="1:12" ht="31.5">
      <c r="A103" s="32">
        <v>21056</v>
      </c>
      <c r="B103" s="33" t="s">
        <v>73</v>
      </c>
      <c r="C103" s="34">
        <v>18</v>
      </c>
      <c r="D103" s="35" t="s">
        <v>53</v>
      </c>
      <c r="E103" s="15">
        <v>150</v>
      </c>
      <c r="F103" s="14">
        <f t="shared" si="1"/>
        <v>2700</v>
      </c>
      <c r="G103" s="15">
        <v>140</v>
      </c>
      <c r="H103" s="15">
        <f>G103*C103</f>
        <v>2520</v>
      </c>
      <c r="I103" s="15">
        <v>150</v>
      </c>
      <c r="J103" s="15">
        <f>I103*C103</f>
        <v>2700</v>
      </c>
      <c r="K103" s="15">
        <v>125</v>
      </c>
      <c r="L103" s="15">
        <f>K103*C103</f>
        <v>2250</v>
      </c>
    </row>
    <row r="104" spans="1:6" ht="15.75">
      <c r="A104" s="32"/>
      <c r="B104" s="33"/>
      <c r="C104" s="34"/>
      <c r="D104" s="35"/>
      <c r="E104" s="15"/>
      <c r="F104" s="14"/>
    </row>
    <row r="105" spans="1:12" ht="31.5">
      <c r="A105" s="32">
        <v>21057</v>
      </c>
      <c r="B105" s="33" t="s">
        <v>74</v>
      </c>
      <c r="C105" s="34">
        <v>18</v>
      </c>
      <c r="D105" s="35" t="s">
        <v>53</v>
      </c>
      <c r="E105" s="15">
        <v>65</v>
      </c>
      <c r="F105" s="14">
        <f t="shared" si="1"/>
        <v>1170</v>
      </c>
      <c r="G105" s="15">
        <v>25</v>
      </c>
      <c r="H105" s="15">
        <f>G105*C105</f>
        <v>450</v>
      </c>
      <c r="I105" s="15">
        <v>67</v>
      </c>
      <c r="J105" s="15">
        <f>I105*C105</f>
        <v>1206</v>
      </c>
      <c r="K105" s="15">
        <v>15</v>
      </c>
      <c r="L105" s="15">
        <f>K105*C105</f>
        <v>270</v>
      </c>
    </row>
    <row r="106" spans="1:6" ht="15.75">
      <c r="A106" s="32"/>
      <c r="B106" s="33"/>
      <c r="C106" s="34"/>
      <c r="D106" s="35"/>
      <c r="E106" s="15"/>
      <c r="F106" s="14"/>
    </row>
    <row r="107" spans="1:12" ht="31.5">
      <c r="A107" s="32">
        <v>21058</v>
      </c>
      <c r="B107" s="33" t="s">
        <v>75</v>
      </c>
      <c r="C107" s="34">
        <v>18</v>
      </c>
      <c r="D107" s="35" t="s">
        <v>53</v>
      </c>
      <c r="E107" s="15">
        <v>25</v>
      </c>
      <c r="F107" s="14">
        <f t="shared" si="1"/>
        <v>450</v>
      </c>
      <c r="G107" s="15">
        <v>20</v>
      </c>
      <c r="H107" s="15">
        <f>G107*C107</f>
        <v>360</v>
      </c>
      <c r="I107" s="15">
        <v>25.75</v>
      </c>
      <c r="J107" s="15">
        <f>I107*C107</f>
        <v>463.5</v>
      </c>
      <c r="K107" s="15">
        <v>25</v>
      </c>
      <c r="L107" s="15">
        <f>K107*C107</f>
        <v>450</v>
      </c>
    </row>
    <row r="108" spans="1:6" ht="15.75">
      <c r="A108" s="32"/>
      <c r="B108" s="33"/>
      <c r="C108" s="34"/>
      <c r="D108" s="35"/>
      <c r="E108" s="15"/>
      <c r="F108" s="14"/>
    </row>
    <row r="109" spans="1:12" ht="15.75">
      <c r="A109" s="32">
        <v>50741</v>
      </c>
      <c r="B109" s="33" t="s">
        <v>76</v>
      </c>
      <c r="C109" s="34">
        <v>4</v>
      </c>
      <c r="D109" s="35" t="s">
        <v>53</v>
      </c>
      <c r="E109" s="15">
        <v>1285.74</v>
      </c>
      <c r="F109" s="14">
        <f t="shared" si="1"/>
        <v>5142.96</v>
      </c>
      <c r="G109" s="15">
        <v>1400</v>
      </c>
      <c r="H109" s="15">
        <f>G109*C109</f>
        <v>5600</v>
      </c>
      <c r="I109" s="15">
        <v>1800</v>
      </c>
      <c r="J109" s="15">
        <f>I109*C109</f>
        <v>7200</v>
      </c>
      <c r="K109" s="15">
        <v>1500</v>
      </c>
      <c r="L109" s="15">
        <f>K109*C109</f>
        <v>6000</v>
      </c>
    </row>
    <row r="110" spans="1:11" ht="15.75">
      <c r="A110" s="32"/>
      <c r="B110" s="20"/>
      <c r="C110" s="34"/>
      <c r="D110" s="35"/>
      <c r="E110" s="36"/>
      <c r="F110" s="25" t="s">
        <v>63</v>
      </c>
      <c r="G110" s="41" t="s">
        <v>63</v>
      </c>
      <c r="I110" s="41" t="s">
        <v>63</v>
      </c>
      <c r="K110" s="41" t="s">
        <v>63</v>
      </c>
    </row>
    <row r="111" spans="1:6" ht="15.75">
      <c r="A111" s="32"/>
      <c r="B111" s="20"/>
      <c r="C111" s="34"/>
      <c r="D111" s="35"/>
      <c r="E111" s="36"/>
      <c r="F111" s="38"/>
    </row>
    <row r="112" spans="1:11" ht="15.75">
      <c r="A112" s="32"/>
      <c r="B112" s="20" t="s">
        <v>64</v>
      </c>
      <c r="C112" s="34"/>
      <c r="D112" s="35"/>
      <c r="E112" s="36"/>
      <c r="F112" s="39">
        <f>SUM(F89:F109)</f>
        <v>22968.21</v>
      </c>
      <c r="G112" s="18">
        <f>SUM(H89:H109)</f>
        <v>19830</v>
      </c>
      <c r="I112" s="18">
        <f>SUM(J89:J109)</f>
        <v>26042</v>
      </c>
      <c r="K112" s="18">
        <f>SUM(L89:L109)</f>
        <v>30260</v>
      </c>
    </row>
    <row r="113" spans="1:6" ht="15.75">
      <c r="A113" s="32"/>
      <c r="B113" s="20"/>
      <c r="C113" s="34"/>
      <c r="D113" s="35"/>
      <c r="E113" s="36"/>
      <c r="F113" s="38"/>
    </row>
    <row r="114" spans="1:6" ht="15.75">
      <c r="A114" s="32"/>
      <c r="B114" s="20"/>
      <c r="C114" s="34"/>
      <c r="D114" s="35"/>
      <c r="E114" s="36"/>
      <c r="F114" s="38"/>
    </row>
    <row r="115" spans="1:6" ht="15.75">
      <c r="A115" s="29" t="s">
        <v>19</v>
      </c>
      <c r="B115" s="30"/>
      <c r="C115" s="34"/>
      <c r="D115" s="35"/>
      <c r="E115" s="30"/>
      <c r="F115" s="30"/>
    </row>
    <row r="116" spans="1:6" ht="15.75">
      <c r="A116" s="37" t="s">
        <v>65</v>
      </c>
      <c r="B116" s="30"/>
      <c r="C116" s="34"/>
      <c r="D116" s="35"/>
      <c r="E116" s="30"/>
      <c r="F116" s="30"/>
    </row>
    <row r="117" spans="1:6" ht="15.75">
      <c r="A117" s="29"/>
      <c r="B117" s="30"/>
      <c r="C117" s="34"/>
      <c r="D117" s="35"/>
      <c r="E117" s="30"/>
      <c r="F117" s="30"/>
    </row>
    <row r="118" spans="1:12" ht="31.5">
      <c r="A118" s="32">
        <v>10702</v>
      </c>
      <c r="B118" s="33" t="s">
        <v>77</v>
      </c>
      <c r="C118" s="34">
        <v>1</v>
      </c>
      <c r="D118" s="35" t="s">
        <v>15</v>
      </c>
      <c r="E118" s="15">
        <v>1180</v>
      </c>
      <c r="F118" s="14">
        <f aca="true" t="shared" si="2" ref="F118:F132">C118*E118</f>
        <v>1180</v>
      </c>
      <c r="G118" s="15">
        <v>1180</v>
      </c>
      <c r="H118" s="15">
        <f>G118*C118</f>
        <v>1180</v>
      </c>
      <c r="I118" s="15">
        <v>1200</v>
      </c>
      <c r="J118" s="15">
        <f>I118*C118</f>
        <v>1200</v>
      </c>
      <c r="K118" s="15">
        <v>1500</v>
      </c>
      <c r="L118" s="15">
        <f>K118*C118</f>
        <v>1500</v>
      </c>
    </row>
    <row r="119" spans="1:6" ht="15.75">
      <c r="A119" s="32"/>
      <c r="B119" s="33"/>
      <c r="C119" s="34"/>
      <c r="D119" s="35"/>
      <c r="E119" s="15"/>
      <c r="F119" s="14"/>
    </row>
    <row r="120" spans="1:12" ht="31.5">
      <c r="A120" s="32">
        <v>10912</v>
      </c>
      <c r="B120" s="33" t="s">
        <v>78</v>
      </c>
      <c r="C120" s="34">
        <v>1</v>
      </c>
      <c r="D120" s="35" t="s">
        <v>15</v>
      </c>
      <c r="E120" s="15">
        <v>400</v>
      </c>
      <c r="F120" s="14">
        <f t="shared" si="2"/>
        <v>400</v>
      </c>
      <c r="G120" s="15">
        <v>1000</v>
      </c>
      <c r="H120" s="15">
        <f>G120*C120</f>
        <v>1000</v>
      </c>
      <c r="I120" s="15">
        <v>2500</v>
      </c>
      <c r="J120" s="15">
        <f>I120*C120</f>
        <v>2500</v>
      </c>
      <c r="K120" s="15">
        <v>1500</v>
      </c>
      <c r="L120" s="15">
        <f>K120*C120</f>
        <v>1500</v>
      </c>
    </row>
    <row r="121" spans="1:6" ht="15.75">
      <c r="A121" s="32"/>
      <c r="B121" s="33"/>
      <c r="C121" s="34"/>
      <c r="D121" s="35"/>
      <c r="E121" s="15"/>
      <c r="F121" s="14"/>
    </row>
    <row r="122" spans="1:12" ht="15.75" customHeight="1">
      <c r="A122" s="32">
        <v>20501</v>
      </c>
      <c r="B122" s="33" t="s">
        <v>79</v>
      </c>
      <c r="C122" s="34">
        <v>2</v>
      </c>
      <c r="D122" s="35" t="s">
        <v>53</v>
      </c>
      <c r="E122" s="15">
        <v>192</v>
      </c>
      <c r="F122" s="14">
        <f t="shared" si="2"/>
        <v>384</v>
      </c>
      <c r="G122" s="15">
        <v>250</v>
      </c>
      <c r="H122" s="15">
        <f>G122*C122</f>
        <v>500</v>
      </c>
      <c r="I122" s="15">
        <v>280</v>
      </c>
      <c r="J122" s="15">
        <f>I122*C122</f>
        <v>560</v>
      </c>
      <c r="K122" s="15">
        <v>350</v>
      </c>
      <c r="L122" s="15">
        <f>K122*C122</f>
        <v>700</v>
      </c>
    </row>
    <row r="123" spans="1:6" ht="15.75">
      <c r="A123" s="32"/>
      <c r="B123" s="33"/>
      <c r="C123" s="34"/>
      <c r="D123" s="35"/>
      <c r="E123" s="15"/>
      <c r="F123" s="14"/>
    </row>
    <row r="124" spans="1:12" ht="15.75" customHeight="1">
      <c r="A124" s="32">
        <v>50211</v>
      </c>
      <c r="B124" s="33" t="s">
        <v>80</v>
      </c>
      <c r="C124" s="34">
        <v>392</v>
      </c>
      <c r="D124" s="35" t="s">
        <v>81</v>
      </c>
      <c r="E124" s="15">
        <v>0.1</v>
      </c>
      <c r="F124" s="14">
        <f t="shared" si="2"/>
        <v>39.2</v>
      </c>
      <c r="G124" s="15">
        <v>0.5</v>
      </c>
      <c r="H124" s="15">
        <f>G124*C124</f>
        <v>196</v>
      </c>
      <c r="I124" s="15">
        <v>1</v>
      </c>
      <c r="J124" s="15">
        <f>I124*C124</f>
        <v>392</v>
      </c>
      <c r="K124" s="15">
        <v>0.5</v>
      </c>
      <c r="L124" s="15">
        <f>K124*C124</f>
        <v>196</v>
      </c>
    </row>
    <row r="125" spans="1:6" ht="15.75">
      <c r="A125" s="32"/>
      <c r="B125" s="33"/>
      <c r="C125" s="34"/>
      <c r="D125" s="35"/>
      <c r="E125" s="15"/>
      <c r="F125" s="14"/>
    </row>
    <row r="126" spans="1:12" ht="15.75">
      <c r="A126" s="32">
        <v>50411</v>
      </c>
      <c r="B126" s="33" t="s">
        <v>82</v>
      </c>
      <c r="C126" s="34">
        <v>392</v>
      </c>
      <c r="D126" s="35" t="s">
        <v>27</v>
      </c>
      <c r="E126" s="15">
        <v>50.7</v>
      </c>
      <c r="F126" s="14">
        <f t="shared" si="2"/>
        <v>19874.4</v>
      </c>
      <c r="G126" s="15">
        <v>61</v>
      </c>
      <c r="H126" s="15">
        <f>G126*C126</f>
        <v>23912</v>
      </c>
      <c r="I126" s="15">
        <v>58</v>
      </c>
      <c r="J126" s="15">
        <f>I126*C126</f>
        <v>22736</v>
      </c>
      <c r="K126" s="15">
        <v>55</v>
      </c>
      <c r="L126" s="15">
        <f>K126*C126</f>
        <v>21560</v>
      </c>
    </row>
    <row r="127" spans="1:6" ht="15.75">
      <c r="A127" s="32"/>
      <c r="B127" s="33"/>
      <c r="C127" s="34"/>
      <c r="D127" s="35"/>
      <c r="E127" s="15"/>
      <c r="F127" s="14"/>
    </row>
    <row r="128" spans="1:12" ht="15.75">
      <c r="A128" s="32">
        <v>50723</v>
      </c>
      <c r="B128" s="33" t="s">
        <v>83</v>
      </c>
      <c r="C128" s="34">
        <v>2</v>
      </c>
      <c r="D128" s="35" t="s">
        <v>53</v>
      </c>
      <c r="E128" s="15">
        <v>2189.57</v>
      </c>
      <c r="F128" s="14">
        <f t="shared" si="2"/>
        <v>4379.14</v>
      </c>
      <c r="G128" s="15">
        <v>2200</v>
      </c>
      <c r="H128" s="15">
        <f>G128*C128</f>
        <v>4400</v>
      </c>
      <c r="I128" s="15">
        <v>2600</v>
      </c>
      <c r="J128" s="15">
        <f>I128*C128</f>
        <v>5200</v>
      </c>
      <c r="K128" s="15">
        <v>2500</v>
      </c>
      <c r="L128" s="15">
        <f>K128*C128</f>
        <v>5000</v>
      </c>
    </row>
    <row r="129" spans="1:6" ht="15.75">
      <c r="A129" s="32"/>
      <c r="B129" s="33"/>
      <c r="C129" s="34"/>
      <c r="D129" s="35"/>
      <c r="E129" s="15"/>
      <c r="F129" s="14"/>
    </row>
    <row r="130" spans="1:12" ht="15.75">
      <c r="A130" s="32">
        <v>50792</v>
      </c>
      <c r="B130" s="33" t="s">
        <v>84</v>
      </c>
      <c r="C130" s="34">
        <v>3</v>
      </c>
      <c r="D130" s="35" t="s">
        <v>53</v>
      </c>
      <c r="E130" s="15">
        <v>661.9</v>
      </c>
      <c r="F130" s="14">
        <f t="shared" si="2"/>
        <v>1985.6999999999998</v>
      </c>
      <c r="G130" s="15">
        <v>600</v>
      </c>
      <c r="H130" s="15">
        <f>G130*C130</f>
        <v>1800</v>
      </c>
      <c r="I130" s="15">
        <v>810</v>
      </c>
      <c r="J130" s="15">
        <f>I130*C130</f>
        <v>2430</v>
      </c>
      <c r="K130" s="15">
        <v>750</v>
      </c>
      <c r="L130" s="15">
        <f>K130*C130</f>
        <v>2250</v>
      </c>
    </row>
    <row r="131" spans="1:6" ht="15.75">
      <c r="A131" s="32"/>
      <c r="B131" s="33"/>
      <c r="C131" s="34"/>
      <c r="D131" s="35"/>
      <c r="E131" s="15"/>
      <c r="F131" s="14"/>
    </row>
    <row r="132" spans="1:12" ht="15.75">
      <c r="A132" s="32">
        <v>50801</v>
      </c>
      <c r="B132" s="33" t="s">
        <v>85</v>
      </c>
      <c r="C132" s="34">
        <v>4</v>
      </c>
      <c r="D132" s="35" t="s">
        <v>53</v>
      </c>
      <c r="E132" s="15">
        <v>480</v>
      </c>
      <c r="F132" s="14">
        <f t="shared" si="2"/>
        <v>1920</v>
      </c>
      <c r="G132" s="15">
        <v>400</v>
      </c>
      <c r="H132" s="15">
        <f>G132*C132</f>
        <v>1600</v>
      </c>
      <c r="I132" s="15">
        <v>580</v>
      </c>
      <c r="J132" s="15">
        <f>I132*C132</f>
        <v>2320</v>
      </c>
      <c r="K132" s="15">
        <v>500</v>
      </c>
      <c r="L132" s="15">
        <f>K132*C132</f>
        <v>2000</v>
      </c>
    </row>
    <row r="133" spans="1:11" ht="15.75">
      <c r="A133" s="32"/>
      <c r="B133" s="20"/>
      <c r="C133" s="34"/>
      <c r="D133" s="35"/>
      <c r="E133" s="36"/>
      <c r="F133" s="25" t="s">
        <v>63</v>
      </c>
      <c r="G133" s="41" t="s">
        <v>63</v>
      </c>
      <c r="I133" s="41" t="s">
        <v>63</v>
      </c>
      <c r="K133" s="41" t="s">
        <v>63</v>
      </c>
    </row>
    <row r="134" spans="1:6" ht="15.75">
      <c r="A134" s="32"/>
      <c r="B134" s="20"/>
      <c r="C134" s="34"/>
      <c r="D134" s="35"/>
      <c r="E134" s="36"/>
      <c r="F134" s="38"/>
    </row>
    <row r="135" spans="1:11" ht="15.75">
      <c r="A135" s="32"/>
      <c r="B135" s="20" t="s">
        <v>64</v>
      </c>
      <c r="C135" s="34"/>
      <c r="D135" s="35"/>
      <c r="E135" s="36"/>
      <c r="F135" s="39">
        <f>SUM(F118:F132)</f>
        <v>30162.440000000002</v>
      </c>
      <c r="G135" s="18">
        <f>SUM(H118:H132)</f>
        <v>34588</v>
      </c>
      <c r="I135" s="18">
        <f>SUM(J118:J132)</f>
        <v>37338</v>
      </c>
      <c r="K135" s="18">
        <f>SUM(L118:L132)</f>
        <v>34706</v>
      </c>
    </row>
    <row r="136" spans="1:6" ht="15.75">
      <c r="A136" s="32"/>
      <c r="B136" s="20"/>
      <c r="C136" s="34"/>
      <c r="D136" s="35"/>
      <c r="E136" s="36"/>
      <c r="F136" s="38"/>
    </row>
    <row r="137" spans="1:6" ht="15.75">
      <c r="A137" s="32"/>
      <c r="B137" s="20"/>
      <c r="C137" s="34"/>
      <c r="D137" s="35"/>
      <c r="E137" s="36"/>
      <c r="F137" s="38"/>
    </row>
    <row r="138" spans="1:6" ht="15.75">
      <c r="A138" s="29" t="s">
        <v>20</v>
      </c>
      <c r="B138" s="30"/>
      <c r="C138" s="34"/>
      <c r="D138" s="35"/>
      <c r="E138" s="30"/>
      <c r="F138" s="30"/>
    </row>
    <row r="139" spans="1:6" ht="15.75">
      <c r="A139" s="37" t="s">
        <v>86</v>
      </c>
      <c r="B139" s="30"/>
      <c r="C139" s="34"/>
      <c r="D139" s="35"/>
      <c r="E139" s="30"/>
      <c r="F139" s="30"/>
    </row>
    <row r="140" spans="1:6" ht="15.75">
      <c r="A140" s="29"/>
      <c r="B140" s="30"/>
      <c r="C140" s="34"/>
      <c r="D140" s="35"/>
      <c r="E140" s="30"/>
      <c r="F140" s="30"/>
    </row>
    <row r="141" spans="1:12" ht="31.5">
      <c r="A141" s="32">
        <v>10704</v>
      </c>
      <c r="B141" s="33" t="s">
        <v>87</v>
      </c>
      <c r="C141" s="34">
        <v>2</v>
      </c>
      <c r="D141" s="35" t="s">
        <v>15</v>
      </c>
      <c r="E141" s="15">
        <v>1180</v>
      </c>
      <c r="F141" s="14">
        <f aca="true" t="shared" si="3" ref="F141:F199">C141*E141</f>
        <v>2360</v>
      </c>
      <c r="G141" s="15">
        <v>1180</v>
      </c>
      <c r="H141" s="15">
        <f>G141*C141</f>
        <v>2360</v>
      </c>
      <c r="I141" s="15">
        <v>1200</v>
      </c>
      <c r="J141" s="15">
        <f>I141*C141</f>
        <v>2400</v>
      </c>
      <c r="K141" s="15">
        <v>1500</v>
      </c>
      <c r="L141" s="15">
        <f>K141*C141</f>
        <v>3000</v>
      </c>
    </row>
    <row r="142" spans="1:6" ht="15.75">
      <c r="A142" s="32"/>
      <c r="B142" s="33"/>
      <c r="C142" s="34"/>
      <c r="D142" s="35"/>
      <c r="E142" s="15"/>
      <c r="F142" s="14"/>
    </row>
    <row r="143" spans="1:12" ht="34.5" customHeight="1">
      <c r="A143" s="32">
        <v>10721</v>
      </c>
      <c r="B143" s="33" t="s">
        <v>88</v>
      </c>
      <c r="C143" s="34">
        <v>7</v>
      </c>
      <c r="D143" s="35" t="s">
        <v>89</v>
      </c>
      <c r="E143" s="15">
        <v>75</v>
      </c>
      <c r="F143" s="14">
        <f t="shared" si="3"/>
        <v>525</v>
      </c>
      <c r="G143" s="15">
        <v>75</v>
      </c>
      <c r="H143" s="15">
        <f>G143*C143</f>
        <v>525</v>
      </c>
      <c r="I143" s="15">
        <v>77</v>
      </c>
      <c r="J143" s="15">
        <f>I143*C143</f>
        <v>539</v>
      </c>
      <c r="K143" s="15">
        <v>80</v>
      </c>
      <c r="L143" s="15">
        <f>K143*C143</f>
        <v>560</v>
      </c>
    </row>
    <row r="144" spans="1:6" ht="15.75">
      <c r="A144" s="32"/>
      <c r="B144" s="33"/>
      <c r="C144" s="34"/>
      <c r="D144" s="35"/>
      <c r="E144" s="15"/>
      <c r="F144" s="14"/>
    </row>
    <row r="145" spans="1:12" ht="31.5">
      <c r="A145" s="32">
        <v>10914</v>
      </c>
      <c r="B145" s="33" t="s">
        <v>90</v>
      </c>
      <c r="C145" s="34">
        <v>2</v>
      </c>
      <c r="D145" s="35" t="s">
        <v>15</v>
      </c>
      <c r="E145" s="15">
        <v>5300</v>
      </c>
      <c r="F145" s="14">
        <f t="shared" si="3"/>
        <v>10600</v>
      </c>
      <c r="G145" s="15">
        <v>500</v>
      </c>
      <c r="H145" s="15">
        <f>G145*C145</f>
        <v>1000</v>
      </c>
      <c r="I145" s="15">
        <v>2500</v>
      </c>
      <c r="J145" s="15">
        <f>I145*C145</f>
        <v>5000</v>
      </c>
      <c r="K145" s="15">
        <v>1500</v>
      </c>
      <c r="L145" s="15">
        <f>K145*C145</f>
        <v>3000</v>
      </c>
    </row>
    <row r="146" spans="1:6" ht="15.75">
      <c r="A146" s="32"/>
      <c r="B146" s="33"/>
      <c r="C146" s="34"/>
      <c r="D146" s="35"/>
      <c r="E146" s="15"/>
      <c r="F146" s="14"/>
    </row>
    <row r="147" spans="1:12" ht="15.75" customHeight="1">
      <c r="A147" s="32">
        <v>20311</v>
      </c>
      <c r="B147" s="33" t="s">
        <v>91</v>
      </c>
      <c r="C147" s="34">
        <v>7</v>
      </c>
      <c r="D147" s="35" t="s">
        <v>53</v>
      </c>
      <c r="E147" s="15">
        <v>343.81</v>
      </c>
      <c r="F147" s="14">
        <f t="shared" si="3"/>
        <v>2406.67</v>
      </c>
      <c r="G147" s="15">
        <v>400</v>
      </c>
      <c r="H147" s="15">
        <f>G147*C147</f>
        <v>2800</v>
      </c>
      <c r="I147" s="15">
        <v>380</v>
      </c>
      <c r="J147" s="15">
        <f>I147*C147</f>
        <v>2660</v>
      </c>
      <c r="K147" s="15">
        <v>500</v>
      </c>
      <c r="L147" s="15">
        <f>K147*C147</f>
        <v>3500</v>
      </c>
    </row>
    <row r="148" spans="1:6" ht="15.75">
      <c r="A148" s="32"/>
      <c r="B148" s="33"/>
      <c r="C148" s="34"/>
      <c r="D148" s="35"/>
      <c r="E148" s="15"/>
      <c r="F148" s="14"/>
    </row>
    <row r="149" spans="1:12" ht="31.5">
      <c r="A149" s="32">
        <v>20331</v>
      </c>
      <c r="B149" s="33" t="s">
        <v>92</v>
      </c>
      <c r="C149" s="34">
        <v>1</v>
      </c>
      <c r="D149" s="35" t="s">
        <v>53</v>
      </c>
      <c r="E149" s="15">
        <v>264</v>
      </c>
      <c r="F149" s="14">
        <f t="shared" si="3"/>
        <v>264</v>
      </c>
      <c r="G149" s="15">
        <v>300</v>
      </c>
      <c r="H149" s="15">
        <f>G149*C149</f>
        <v>300</v>
      </c>
      <c r="I149" s="15">
        <v>400</v>
      </c>
      <c r="J149" s="15">
        <f>I149*C149</f>
        <v>400</v>
      </c>
      <c r="K149" s="15">
        <v>450</v>
      </c>
      <c r="L149" s="15">
        <f>K149*C149</f>
        <v>450</v>
      </c>
    </row>
    <row r="150" spans="1:6" ht="15.75">
      <c r="A150" s="32"/>
      <c r="B150" s="33"/>
      <c r="C150" s="34"/>
      <c r="D150" s="35"/>
      <c r="E150" s="15"/>
      <c r="F150" s="14"/>
    </row>
    <row r="151" spans="1:12" ht="15.75">
      <c r="A151" s="32">
        <v>20336</v>
      </c>
      <c r="B151" s="33" t="s">
        <v>93</v>
      </c>
      <c r="C151" s="34">
        <v>27</v>
      </c>
      <c r="D151" s="35" t="s">
        <v>53</v>
      </c>
      <c r="E151" s="15">
        <v>12</v>
      </c>
      <c r="F151" s="14">
        <f t="shared" si="3"/>
        <v>324</v>
      </c>
      <c r="G151" s="15">
        <v>100</v>
      </c>
      <c r="H151" s="15">
        <f>G151*C151</f>
        <v>2700</v>
      </c>
      <c r="I151" s="15">
        <v>110</v>
      </c>
      <c r="J151" s="15">
        <f>I151*C151</f>
        <v>2970</v>
      </c>
      <c r="K151" s="15">
        <v>175</v>
      </c>
      <c r="L151" s="15">
        <f>K151*C151</f>
        <v>4725</v>
      </c>
    </row>
    <row r="152" spans="1:6" ht="15.75">
      <c r="A152" s="32"/>
      <c r="B152" s="33"/>
      <c r="C152" s="34"/>
      <c r="D152" s="35"/>
      <c r="E152" s="15"/>
      <c r="F152" s="14"/>
    </row>
    <row r="153" spans="1:12" ht="15.75" customHeight="1">
      <c r="A153" s="32">
        <v>20501</v>
      </c>
      <c r="B153" s="33" t="s">
        <v>94</v>
      </c>
      <c r="C153" s="34">
        <v>3</v>
      </c>
      <c r="D153" s="35" t="s">
        <v>53</v>
      </c>
      <c r="E153" s="15">
        <v>180</v>
      </c>
      <c r="F153" s="14">
        <f t="shared" si="3"/>
        <v>540</v>
      </c>
      <c r="G153" s="15">
        <v>275</v>
      </c>
      <c r="H153" s="15">
        <f>G153*C153</f>
        <v>825</v>
      </c>
      <c r="I153" s="15">
        <v>280</v>
      </c>
      <c r="J153" s="15">
        <f>I153*C153</f>
        <v>840</v>
      </c>
      <c r="K153" s="15">
        <v>400</v>
      </c>
      <c r="L153" s="15">
        <f>K153*C153</f>
        <v>1200</v>
      </c>
    </row>
    <row r="154" spans="1:6" ht="15.75">
      <c r="A154" s="32"/>
      <c r="B154" s="33"/>
      <c r="C154" s="34"/>
      <c r="D154" s="35"/>
      <c r="E154" s="15"/>
      <c r="F154" s="14"/>
    </row>
    <row r="155" spans="1:12" ht="31.5">
      <c r="A155" s="32">
        <v>20506</v>
      </c>
      <c r="B155" s="33" t="s">
        <v>95</v>
      </c>
      <c r="C155" s="34">
        <v>1</v>
      </c>
      <c r="D155" s="35" t="s">
        <v>53</v>
      </c>
      <c r="E155" s="15">
        <v>192</v>
      </c>
      <c r="F155" s="14">
        <f t="shared" si="3"/>
        <v>192</v>
      </c>
      <c r="G155" s="15">
        <v>275</v>
      </c>
      <c r="H155" s="15">
        <f>G155*C155</f>
        <v>275</v>
      </c>
      <c r="I155" s="15">
        <v>280</v>
      </c>
      <c r="J155" s="15">
        <f>I155*C155</f>
        <v>280</v>
      </c>
      <c r="K155" s="15">
        <v>350</v>
      </c>
      <c r="L155" s="15">
        <f>K155*C155</f>
        <v>350</v>
      </c>
    </row>
    <row r="156" spans="1:6" ht="15.75">
      <c r="A156" s="32"/>
      <c r="B156" s="33"/>
      <c r="C156" s="34"/>
      <c r="D156" s="35"/>
      <c r="E156" s="15"/>
      <c r="F156" s="14"/>
    </row>
    <row r="157" spans="1:12" ht="15.75">
      <c r="A157" s="32">
        <v>40301</v>
      </c>
      <c r="B157" s="33" t="s">
        <v>96</v>
      </c>
      <c r="C157" s="34">
        <v>700</v>
      </c>
      <c r="D157" s="35" t="s">
        <v>35</v>
      </c>
      <c r="E157" s="15">
        <v>7</v>
      </c>
      <c r="F157" s="14">
        <f t="shared" si="3"/>
        <v>4900</v>
      </c>
      <c r="G157" s="15">
        <v>7</v>
      </c>
      <c r="H157" s="15">
        <f>G157*C157</f>
        <v>4900</v>
      </c>
      <c r="I157" s="15">
        <v>7.2</v>
      </c>
      <c r="J157" s="15">
        <f>I157*C157</f>
        <v>5040</v>
      </c>
      <c r="K157" s="15">
        <v>8</v>
      </c>
      <c r="L157" s="15">
        <f>K157*C157</f>
        <v>5600</v>
      </c>
    </row>
    <row r="158" spans="1:6" ht="15.75">
      <c r="A158" s="32"/>
      <c r="B158" s="33"/>
      <c r="C158" s="34"/>
      <c r="D158" s="35"/>
      <c r="E158" s="15"/>
      <c r="F158" s="14"/>
    </row>
    <row r="159" spans="1:12" ht="15.75" customHeight="1">
      <c r="A159" s="32">
        <v>50103</v>
      </c>
      <c r="B159" s="33" t="s">
        <v>97</v>
      </c>
      <c r="C159" s="34">
        <v>3</v>
      </c>
      <c r="D159" s="35" t="s">
        <v>53</v>
      </c>
      <c r="E159" s="15">
        <v>970</v>
      </c>
      <c r="F159" s="14">
        <f t="shared" si="3"/>
        <v>2910</v>
      </c>
      <c r="G159" s="15">
        <v>1200</v>
      </c>
      <c r="H159" s="15">
        <f>G159*C159</f>
        <v>3600</v>
      </c>
      <c r="I159" s="15">
        <v>900</v>
      </c>
      <c r="J159" s="15">
        <f>I159*C159</f>
        <v>2700</v>
      </c>
      <c r="K159" s="15">
        <v>1200</v>
      </c>
      <c r="L159" s="15">
        <f>K159*C159</f>
        <v>3600</v>
      </c>
    </row>
    <row r="160" spans="1:6" ht="15.75">
      <c r="A160" s="32"/>
      <c r="B160" s="33"/>
      <c r="C160" s="34"/>
      <c r="D160" s="35"/>
      <c r="E160" s="15"/>
      <c r="F160" s="14"/>
    </row>
    <row r="161" spans="1:12" ht="15.75" customHeight="1">
      <c r="A161" s="32">
        <v>50201</v>
      </c>
      <c r="B161" s="33" t="s">
        <v>98</v>
      </c>
      <c r="C161" s="34">
        <v>15</v>
      </c>
      <c r="D161" s="35" t="s">
        <v>31</v>
      </c>
      <c r="E161" s="15">
        <v>90</v>
      </c>
      <c r="F161" s="14">
        <f t="shared" si="3"/>
        <v>1350</v>
      </c>
      <c r="G161" s="15">
        <v>5</v>
      </c>
      <c r="H161" s="15">
        <f>G161*C161</f>
        <v>75</v>
      </c>
      <c r="I161" s="15">
        <v>31</v>
      </c>
      <c r="J161" s="15">
        <f>I161*C161</f>
        <v>465</v>
      </c>
      <c r="K161" s="15">
        <v>125</v>
      </c>
      <c r="L161" s="15">
        <f>K161*C161</f>
        <v>1875</v>
      </c>
    </row>
    <row r="162" spans="1:6" ht="15.75" customHeight="1">
      <c r="A162" s="32"/>
      <c r="B162" s="33"/>
      <c r="C162" s="34"/>
      <c r="D162" s="35"/>
      <c r="E162" s="15"/>
      <c r="F162" s="14"/>
    </row>
    <row r="163" spans="1:12" ht="15.75" customHeight="1">
      <c r="A163" s="32">
        <v>50212</v>
      </c>
      <c r="B163" s="33" t="s">
        <v>99</v>
      </c>
      <c r="C163" s="34">
        <v>1849</v>
      </c>
      <c r="D163" s="35" t="s">
        <v>81</v>
      </c>
      <c r="E163" s="15">
        <v>0.1</v>
      </c>
      <c r="F163" s="14">
        <f t="shared" si="3"/>
        <v>184.9</v>
      </c>
      <c r="G163" s="15">
        <v>0.1</v>
      </c>
      <c r="H163" s="15">
        <f>G163*C163</f>
        <v>184.9</v>
      </c>
      <c r="I163" s="15">
        <v>1</v>
      </c>
      <c r="J163" s="15">
        <f>I163*C163</f>
        <v>1849</v>
      </c>
      <c r="K163" s="15">
        <v>0.5</v>
      </c>
      <c r="L163" s="15">
        <f>K163*C163</f>
        <v>924.5</v>
      </c>
    </row>
    <row r="164" spans="1:6" ht="15.75">
      <c r="A164" s="32"/>
      <c r="B164" s="33"/>
      <c r="C164" s="34"/>
      <c r="D164" s="35"/>
      <c r="E164" s="15"/>
      <c r="F164" s="14"/>
    </row>
    <row r="165" spans="1:12" ht="15.75">
      <c r="A165" s="32">
        <v>50225</v>
      </c>
      <c r="B165" s="33" t="s">
        <v>100</v>
      </c>
      <c r="C165" s="34">
        <v>80</v>
      </c>
      <c r="D165" s="35" t="s">
        <v>81</v>
      </c>
      <c r="E165" s="15">
        <v>76.8</v>
      </c>
      <c r="F165" s="14">
        <f t="shared" si="3"/>
        <v>6144</v>
      </c>
      <c r="G165" s="15">
        <v>40</v>
      </c>
      <c r="H165" s="15">
        <f>G165*C165</f>
        <v>3200</v>
      </c>
      <c r="I165" s="15">
        <v>48.75</v>
      </c>
      <c r="J165" s="15">
        <f>I165*C165</f>
        <v>3900</v>
      </c>
      <c r="K165" s="15">
        <v>50</v>
      </c>
      <c r="L165" s="15">
        <f>K165*C165</f>
        <v>4000</v>
      </c>
    </row>
    <row r="166" spans="1:6" ht="15.75">
      <c r="A166" s="32"/>
      <c r="B166" s="33"/>
      <c r="C166" s="34"/>
      <c r="D166" s="35"/>
      <c r="E166" s="15"/>
      <c r="F166" s="14"/>
    </row>
    <row r="167" spans="1:12" ht="15.75">
      <c r="A167" s="32">
        <v>50227</v>
      </c>
      <c r="B167" s="33" t="s">
        <v>101</v>
      </c>
      <c r="C167" s="34">
        <v>992</v>
      </c>
      <c r="D167" s="35" t="s">
        <v>81</v>
      </c>
      <c r="E167" s="15">
        <v>7.8</v>
      </c>
      <c r="F167" s="14">
        <f t="shared" si="3"/>
        <v>7737.599999999999</v>
      </c>
      <c r="G167" s="15">
        <v>5</v>
      </c>
      <c r="H167" s="15">
        <f>G167*C167</f>
        <v>4960</v>
      </c>
      <c r="I167" s="15">
        <v>10</v>
      </c>
      <c r="J167" s="15">
        <f>I167*C167</f>
        <v>9920</v>
      </c>
      <c r="K167" s="15">
        <v>15</v>
      </c>
      <c r="L167" s="15">
        <f>K167*C167</f>
        <v>14880</v>
      </c>
    </row>
    <row r="168" spans="1:6" ht="15.75">
      <c r="A168" s="32"/>
      <c r="B168" s="33"/>
      <c r="C168" s="34"/>
      <c r="D168" s="35"/>
      <c r="E168" s="15"/>
      <c r="F168" s="14"/>
    </row>
    <row r="169" spans="1:12" ht="31.5">
      <c r="A169" s="32">
        <v>50301</v>
      </c>
      <c r="B169" s="33" t="s">
        <v>102</v>
      </c>
      <c r="C169" s="34">
        <v>314</v>
      </c>
      <c r="D169" s="35" t="s">
        <v>27</v>
      </c>
      <c r="E169" s="15">
        <v>75.66</v>
      </c>
      <c r="F169" s="14">
        <f t="shared" si="3"/>
        <v>23757.239999999998</v>
      </c>
      <c r="G169" s="15">
        <v>84</v>
      </c>
      <c r="H169" s="15">
        <f>G169*C169</f>
        <v>26376</v>
      </c>
      <c r="I169" s="15">
        <v>69</v>
      </c>
      <c r="J169" s="15">
        <f>I169*C169</f>
        <v>21666</v>
      </c>
      <c r="K169" s="15">
        <v>120</v>
      </c>
      <c r="L169" s="15">
        <f>K169*C169</f>
        <v>37680</v>
      </c>
    </row>
    <row r="170" spans="1:6" ht="15.75">
      <c r="A170" s="32"/>
      <c r="B170" s="33"/>
      <c r="C170" s="34"/>
      <c r="D170" s="35"/>
      <c r="E170" s="15"/>
      <c r="F170" s="14"/>
    </row>
    <row r="171" spans="1:12" ht="31.5">
      <c r="A171" s="32">
        <v>50302</v>
      </c>
      <c r="B171" s="33" t="s">
        <v>103</v>
      </c>
      <c r="C171" s="34">
        <v>310</v>
      </c>
      <c r="D171" s="35" t="s">
        <v>27</v>
      </c>
      <c r="E171" s="15">
        <v>96.85</v>
      </c>
      <c r="F171" s="14">
        <f t="shared" si="3"/>
        <v>30023.5</v>
      </c>
      <c r="G171" s="15">
        <v>114</v>
      </c>
      <c r="H171" s="15">
        <f>G171*C171</f>
        <v>35340</v>
      </c>
      <c r="I171" s="15">
        <v>120</v>
      </c>
      <c r="J171" s="15">
        <f>I171*C171</f>
        <v>37200</v>
      </c>
      <c r="K171" s="15">
        <v>130</v>
      </c>
      <c r="L171" s="15">
        <f>K171*C171</f>
        <v>40300</v>
      </c>
    </row>
    <row r="172" spans="1:6" ht="15.75">
      <c r="A172" s="32"/>
      <c r="B172" s="33"/>
      <c r="C172" s="34"/>
      <c r="D172" s="35"/>
      <c r="E172" s="15"/>
      <c r="F172" s="14"/>
    </row>
    <row r="173" spans="1:12" ht="31.5">
      <c r="A173" s="32">
        <v>50321</v>
      </c>
      <c r="B173" s="33" t="s">
        <v>104</v>
      </c>
      <c r="C173" s="34">
        <v>597</v>
      </c>
      <c r="D173" s="35" t="s">
        <v>27</v>
      </c>
      <c r="E173" s="15">
        <v>87.64</v>
      </c>
      <c r="F173" s="14">
        <f t="shared" si="3"/>
        <v>52321.08</v>
      </c>
      <c r="G173" s="15">
        <v>91</v>
      </c>
      <c r="H173" s="15">
        <f>G173*C173</f>
        <v>54327</v>
      </c>
      <c r="I173" s="15">
        <v>90</v>
      </c>
      <c r="J173" s="15">
        <f>I173*C173</f>
        <v>53730</v>
      </c>
      <c r="K173" s="15">
        <v>140</v>
      </c>
      <c r="L173" s="15">
        <f>K173*C173</f>
        <v>83580</v>
      </c>
    </row>
    <row r="174" spans="1:6" ht="15.75">
      <c r="A174" s="32"/>
      <c r="B174" s="33"/>
      <c r="C174" s="34"/>
      <c r="D174" s="35"/>
      <c r="E174" s="15"/>
      <c r="F174" s="14"/>
    </row>
    <row r="175" spans="1:12" ht="31.5">
      <c r="A175" s="32">
        <v>50353</v>
      </c>
      <c r="B175" s="33" t="s">
        <v>105</v>
      </c>
      <c r="C175" s="34">
        <v>499</v>
      </c>
      <c r="D175" s="35" t="s">
        <v>27</v>
      </c>
      <c r="E175" s="15">
        <v>23.31</v>
      </c>
      <c r="F175" s="14">
        <f t="shared" si="3"/>
        <v>11631.689999999999</v>
      </c>
      <c r="G175" s="15">
        <v>45</v>
      </c>
      <c r="H175" s="15">
        <f>G175*C175</f>
        <v>22455</v>
      </c>
      <c r="I175" s="15">
        <v>13.5</v>
      </c>
      <c r="J175" s="15">
        <f>I175*C175</f>
        <v>6736.5</v>
      </c>
      <c r="K175" s="15">
        <v>40</v>
      </c>
      <c r="L175" s="15">
        <f>K175*C175</f>
        <v>19960</v>
      </c>
    </row>
    <row r="176" spans="1:6" ht="15.75">
      <c r="A176" s="32"/>
      <c r="B176" s="33"/>
      <c r="C176" s="34"/>
      <c r="D176" s="35"/>
      <c r="E176" s="15"/>
      <c r="F176" s="14"/>
    </row>
    <row r="177" spans="1:12" ht="31.5">
      <c r="A177" s="32">
        <v>50354</v>
      </c>
      <c r="B177" s="33" t="s">
        <v>106</v>
      </c>
      <c r="C177" s="34">
        <v>32</v>
      </c>
      <c r="D177" s="35" t="s">
        <v>53</v>
      </c>
      <c r="E177" s="15">
        <v>1409.65</v>
      </c>
      <c r="F177" s="14">
        <f t="shared" si="3"/>
        <v>45108.8</v>
      </c>
      <c r="G177" s="15">
        <v>1200</v>
      </c>
      <c r="H177" s="15">
        <f>G177*C177</f>
        <v>38400</v>
      </c>
      <c r="I177" s="15">
        <v>2400</v>
      </c>
      <c r="J177" s="15">
        <f>I177*C177</f>
        <v>76800</v>
      </c>
      <c r="K177" s="15">
        <v>1000</v>
      </c>
      <c r="L177" s="15">
        <f>K177*C177</f>
        <v>32000</v>
      </c>
    </row>
    <row r="178" spans="1:6" ht="15.75">
      <c r="A178" s="32"/>
      <c r="B178" s="33"/>
      <c r="C178" s="34"/>
      <c r="D178" s="35"/>
      <c r="E178" s="15"/>
      <c r="F178" s="14"/>
    </row>
    <row r="179" spans="1:12" ht="15.75">
      <c r="A179" s="32">
        <v>50361</v>
      </c>
      <c r="B179" s="33" t="s">
        <v>107</v>
      </c>
      <c r="C179" s="34">
        <v>2</v>
      </c>
      <c r="D179" s="35" t="s">
        <v>53</v>
      </c>
      <c r="E179" s="15">
        <v>780</v>
      </c>
      <c r="F179" s="14">
        <f t="shared" si="3"/>
        <v>1560</v>
      </c>
      <c r="G179" s="15">
        <v>750</v>
      </c>
      <c r="H179" s="15">
        <f>G179*C179</f>
        <v>1500</v>
      </c>
      <c r="I179" s="15">
        <v>500</v>
      </c>
      <c r="J179" s="15">
        <f>I179*C179</f>
        <v>1000</v>
      </c>
      <c r="K179" s="15">
        <v>750</v>
      </c>
      <c r="L179" s="15">
        <f>K179*C179</f>
        <v>1500</v>
      </c>
    </row>
    <row r="180" spans="1:6" ht="15.75">
      <c r="A180" s="32"/>
      <c r="B180" s="33"/>
      <c r="C180" s="34"/>
      <c r="D180" s="35"/>
      <c r="E180" s="15"/>
      <c r="F180" s="14"/>
    </row>
    <row r="181" spans="1:12" ht="15.75">
      <c r="A181" s="32">
        <v>50390</v>
      </c>
      <c r="B181" s="33" t="s">
        <v>108</v>
      </c>
      <c r="C181" s="34">
        <v>72</v>
      </c>
      <c r="D181" s="35" t="s">
        <v>53</v>
      </c>
      <c r="E181" s="15">
        <v>18</v>
      </c>
      <c r="F181" s="14">
        <f t="shared" si="3"/>
        <v>1296</v>
      </c>
      <c r="G181" s="15">
        <v>20</v>
      </c>
      <c r="H181" s="15">
        <f>G181*C181</f>
        <v>1440</v>
      </c>
      <c r="I181" s="15">
        <v>33.25</v>
      </c>
      <c r="J181" s="15">
        <f>I181*C181</f>
        <v>2394</v>
      </c>
      <c r="K181" s="15">
        <v>45</v>
      </c>
      <c r="L181" s="15">
        <f>K181*C181</f>
        <v>3240</v>
      </c>
    </row>
    <row r="182" spans="1:6" ht="15.75">
      <c r="A182" s="32"/>
      <c r="B182" s="33"/>
      <c r="C182" s="34"/>
      <c r="D182" s="35"/>
      <c r="E182" s="15"/>
      <c r="F182" s="14"/>
    </row>
    <row r="183" spans="1:12" ht="15.75">
      <c r="A183" s="32">
        <v>50701</v>
      </c>
      <c r="B183" s="33" t="s">
        <v>109</v>
      </c>
      <c r="C183" s="34">
        <v>8</v>
      </c>
      <c r="D183" s="35" t="s">
        <v>53</v>
      </c>
      <c r="E183" s="15">
        <v>2223.07</v>
      </c>
      <c r="F183" s="14">
        <f t="shared" si="3"/>
        <v>17784.56</v>
      </c>
      <c r="G183" s="15">
        <v>2200</v>
      </c>
      <c r="H183" s="15">
        <f>G183*C183</f>
        <v>17600</v>
      </c>
      <c r="I183" s="15">
        <v>2900</v>
      </c>
      <c r="J183" s="15">
        <f>I183*C183</f>
        <v>23200</v>
      </c>
      <c r="K183" s="15">
        <v>3000</v>
      </c>
      <c r="L183" s="15">
        <f>K183*C183</f>
        <v>24000</v>
      </c>
    </row>
    <row r="184" spans="1:6" ht="15.75">
      <c r="A184" s="32"/>
      <c r="B184" s="33"/>
      <c r="C184" s="34"/>
      <c r="D184" s="35"/>
      <c r="E184" s="15"/>
      <c r="F184" s="14"/>
    </row>
    <row r="185" spans="1:12" ht="15.75">
      <c r="A185" s="32">
        <v>50771</v>
      </c>
      <c r="B185" s="33" t="s">
        <v>110</v>
      </c>
      <c r="C185" s="34">
        <v>3</v>
      </c>
      <c r="D185" s="35" t="s">
        <v>53</v>
      </c>
      <c r="E185" s="15">
        <v>376.97</v>
      </c>
      <c r="F185" s="14">
        <f t="shared" si="3"/>
        <v>1130.91</v>
      </c>
      <c r="G185" s="15">
        <v>450</v>
      </c>
      <c r="H185" s="15">
        <f>G185*C185</f>
        <v>1350</v>
      </c>
      <c r="I185" s="15">
        <v>340</v>
      </c>
      <c r="J185" s="15">
        <f>I185*C185</f>
        <v>1020</v>
      </c>
      <c r="K185" s="15">
        <v>450</v>
      </c>
      <c r="L185" s="15">
        <f>K185*C185</f>
        <v>1350</v>
      </c>
    </row>
    <row r="186" spans="1:6" ht="15.75">
      <c r="A186" s="32"/>
      <c r="B186" s="33"/>
      <c r="C186" s="34"/>
      <c r="D186" s="35"/>
      <c r="E186" s="15"/>
      <c r="F186" s="14"/>
    </row>
    <row r="187" spans="1:12" ht="15.75">
      <c r="A187" s="32">
        <v>50780</v>
      </c>
      <c r="B187" s="33" t="s">
        <v>111</v>
      </c>
      <c r="C187" s="34">
        <v>2</v>
      </c>
      <c r="D187" s="35" t="s">
        <v>53</v>
      </c>
      <c r="E187" s="15">
        <v>405.23</v>
      </c>
      <c r="F187" s="14">
        <f t="shared" si="3"/>
        <v>810.46</v>
      </c>
      <c r="G187" s="15">
        <v>450</v>
      </c>
      <c r="H187" s="15">
        <f>G187*C187</f>
        <v>900</v>
      </c>
      <c r="I187" s="15">
        <v>640</v>
      </c>
      <c r="J187" s="15">
        <f>I187*C187</f>
        <v>1280</v>
      </c>
      <c r="K187" s="15">
        <v>350</v>
      </c>
      <c r="L187" s="15">
        <f>K187*C187</f>
        <v>700</v>
      </c>
    </row>
    <row r="188" spans="1:6" ht="15.75">
      <c r="A188" s="32"/>
      <c r="B188" s="33"/>
      <c r="C188" s="34"/>
      <c r="D188" s="35"/>
      <c r="E188" s="15"/>
      <c r="F188" s="14"/>
    </row>
    <row r="189" spans="1:12" ht="15.75">
      <c r="A189" s="32">
        <v>50791</v>
      </c>
      <c r="B189" s="33" t="s">
        <v>112</v>
      </c>
      <c r="C189" s="34">
        <v>7</v>
      </c>
      <c r="D189" s="35" t="s">
        <v>53</v>
      </c>
      <c r="E189" s="15">
        <v>797.72</v>
      </c>
      <c r="F189" s="14">
        <f t="shared" si="3"/>
        <v>5584.04</v>
      </c>
      <c r="G189" s="15">
        <v>1000</v>
      </c>
      <c r="H189" s="15">
        <f>G189*C189</f>
        <v>7000</v>
      </c>
      <c r="I189" s="15">
        <v>1500</v>
      </c>
      <c r="J189" s="15">
        <f>I189*C189</f>
        <v>10500</v>
      </c>
      <c r="K189" s="15">
        <v>750</v>
      </c>
      <c r="L189" s="15">
        <f>K189*C189</f>
        <v>5250</v>
      </c>
    </row>
    <row r="190" spans="1:6" ht="15.75">
      <c r="A190" s="32"/>
      <c r="B190" s="33"/>
      <c r="C190" s="34"/>
      <c r="D190" s="35"/>
      <c r="E190" s="15"/>
      <c r="F190" s="14"/>
    </row>
    <row r="191" spans="1:12" ht="15.75">
      <c r="A191" s="32">
        <v>50801</v>
      </c>
      <c r="B191" s="33" t="s">
        <v>85</v>
      </c>
      <c r="C191" s="34">
        <v>4</v>
      </c>
      <c r="D191" s="35" t="s">
        <v>53</v>
      </c>
      <c r="E191" s="15">
        <v>480</v>
      </c>
      <c r="F191" s="14">
        <f t="shared" si="3"/>
        <v>1920</v>
      </c>
      <c r="G191" s="15">
        <v>400</v>
      </c>
      <c r="H191" s="15">
        <f>G191*C191</f>
        <v>1600</v>
      </c>
      <c r="I191" s="15">
        <v>580</v>
      </c>
      <c r="J191" s="15">
        <f>I191*C191</f>
        <v>2320</v>
      </c>
      <c r="K191" s="15">
        <v>500</v>
      </c>
      <c r="L191" s="15">
        <f>K191*C191</f>
        <v>2000</v>
      </c>
    </row>
    <row r="192" spans="1:6" ht="15.75">
      <c r="A192" s="32"/>
      <c r="B192" s="33"/>
      <c r="C192" s="34"/>
      <c r="D192" s="35"/>
      <c r="E192" s="15"/>
      <c r="F192" s="14"/>
    </row>
    <row r="193" spans="1:12" ht="31.5">
      <c r="A193" s="32">
        <v>90070</v>
      </c>
      <c r="B193" s="33" t="s">
        <v>113</v>
      </c>
      <c r="C193" s="34">
        <v>62</v>
      </c>
      <c r="D193" s="35" t="s">
        <v>27</v>
      </c>
      <c r="E193" s="15">
        <v>119.02</v>
      </c>
      <c r="F193" s="14">
        <f t="shared" si="3"/>
        <v>7379.24</v>
      </c>
      <c r="G193" s="15">
        <v>223</v>
      </c>
      <c r="H193" s="15">
        <f>G193*C193</f>
        <v>13826</v>
      </c>
      <c r="I193" s="15">
        <v>260</v>
      </c>
      <c r="J193" s="15">
        <f>I193*C193</f>
        <v>16120</v>
      </c>
      <c r="K193" s="15">
        <v>300</v>
      </c>
      <c r="L193" s="15">
        <f>K193*C193</f>
        <v>18600</v>
      </c>
    </row>
    <row r="194" spans="1:6" ht="15.75">
      <c r="A194" s="32"/>
      <c r="B194" s="33"/>
      <c r="C194" s="34"/>
      <c r="D194" s="35"/>
      <c r="E194" s="15"/>
      <c r="F194" s="14"/>
    </row>
    <row r="195" spans="1:12" ht="15.75">
      <c r="A195" s="32">
        <v>90071</v>
      </c>
      <c r="B195" s="33" t="s">
        <v>114</v>
      </c>
      <c r="C195" s="34">
        <v>1</v>
      </c>
      <c r="D195" s="35" t="s">
        <v>53</v>
      </c>
      <c r="E195" s="15">
        <v>1028.84</v>
      </c>
      <c r="F195" s="14">
        <f t="shared" si="3"/>
        <v>1028.84</v>
      </c>
      <c r="G195" s="15">
        <v>4000</v>
      </c>
      <c r="H195" s="15">
        <f>G195*C195</f>
        <v>4000</v>
      </c>
      <c r="I195" s="15">
        <v>5700</v>
      </c>
      <c r="J195" s="15">
        <f>I195*C195</f>
        <v>5700</v>
      </c>
      <c r="K195" s="15">
        <v>10000</v>
      </c>
      <c r="L195" s="15">
        <f>K195*C195</f>
        <v>10000</v>
      </c>
    </row>
    <row r="196" spans="1:6" ht="15.75">
      <c r="A196" s="32"/>
      <c r="B196" s="33"/>
      <c r="C196" s="34"/>
      <c r="D196" s="35"/>
      <c r="E196" s="15"/>
      <c r="F196" s="14"/>
    </row>
    <row r="197" spans="1:12" ht="15.75">
      <c r="A197" s="32">
        <v>90072</v>
      </c>
      <c r="B197" s="33" t="s">
        <v>115</v>
      </c>
      <c r="C197" s="34">
        <v>2</v>
      </c>
      <c r="D197" s="35" t="s">
        <v>53</v>
      </c>
      <c r="E197" s="15">
        <v>420</v>
      </c>
      <c r="F197" s="14">
        <f t="shared" si="3"/>
        <v>840</v>
      </c>
      <c r="G197" s="15">
        <v>300</v>
      </c>
      <c r="H197" s="15">
        <f>G197*C197</f>
        <v>600</v>
      </c>
      <c r="I197" s="15">
        <v>470</v>
      </c>
      <c r="J197" s="15">
        <f>I197*C197</f>
        <v>940</v>
      </c>
      <c r="K197" s="15">
        <v>750</v>
      </c>
      <c r="L197" s="15">
        <f>K197*C197</f>
        <v>1500</v>
      </c>
    </row>
    <row r="198" spans="1:6" ht="15.75">
      <c r="A198" s="32"/>
      <c r="B198" s="33"/>
      <c r="C198" s="34"/>
      <c r="D198" s="35"/>
      <c r="E198" s="15"/>
      <c r="F198" s="14"/>
    </row>
    <row r="199" spans="1:12" ht="31.5">
      <c r="A199" s="32">
        <v>90073</v>
      </c>
      <c r="B199" s="33" t="s">
        <v>116</v>
      </c>
      <c r="C199" s="34">
        <v>129</v>
      </c>
      <c r="D199" s="35" t="s">
        <v>27</v>
      </c>
      <c r="E199" s="15">
        <v>34.65</v>
      </c>
      <c r="F199" s="14">
        <f t="shared" si="3"/>
        <v>4469.849999999999</v>
      </c>
      <c r="G199" s="15">
        <v>55</v>
      </c>
      <c r="H199" s="15">
        <f>G199*C199</f>
        <v>7095</v>
      </c>
      <c r="I199" s="15">
        <v>15.5</v>
      </c>
      <c r="J199" s="15">
        <f>I199*C199</f>
        <v>1999.5</v>
      </c>
      <c r="K199" s="15">
        <v>50</v>
      </c>
      <c r="L199" s="15">
        <f>K199*C199</f>
        <v>6450</v>
      </c>
    </row>
    <row r="200" spans="1:11" ht="15.75">
      <c r="A200" s="32"/>
      <c r="B200" s="20"/>
      <c r="C200" s="34"/>
      <c r="D200" s="35"/>
      <c r="E200" s="36"/>
      <c r="F200" s="25" t="s">
        <v>63</v>
      </c>
      <c r="G200" s="41" t="s">
        <v>63</v>
      </c>
      <c r="I200" s="41" t="s">
        <v>63</v>
      </c>
      <c r="K200" s="41" t="s">
        <v>63</v>
      </c>
    </row>
    <row r="201" spans="1:6" ht="15.75">
      <c r="A201" s="32"/>
      <c r="B201" s="20"/>
      <c r="C201" s="34"/>
      <c r="D201" s="35"/>
      <c r="E201" s="36"/>
      <c r="F201" s="38"/>
    </row>
    <row r="202" spans="1:11" ht="15.75">
      <c r="A202" s="32"/>
      <c r="B202" s="20" t="s">
        <v>64</v>
      </c>
      <c r="C202" s="34"/>
      <c r="D202" s="35"/>
      <c r="E202" s="36"/>
      <c r="F202" s="39">
        <f>SUM(F141:F199)</f>
        <v>247084.37999999998</v>
      </c>
      <c r="G202" s="18">
        <f>SUM(H141:H199)</f>
        <v>261513.9</v>
      </c>
      <c r="I202" s="18">
        <f>SUM(J141:J199)</f>
        <v>301569</v>
      </c>
      <c r="K202" s="18">
        <f>SUM(L141:L199)</f>
        <v>335774.5</v>
      </c>
    </row>
    <row r="203" spans="1:6" ht="15.75">
      <c r="A203" s="32"/>
      <c r="B203" s="20"/>
      <c r="C203" s="34"/>
      <c r="D203" s="35"/>
      <c r="E203" s="36"/>
      <c r="F203" s="38"/>
    </row>
    <row r="204" spans="1:6" ht="15.75">
      <c r="A204" s="32"/>
      <c r="B204" s="20"/>
      <c r="C204" s="34"/>
      <c r="D204" s="35"/>
      <c r="E204" s="36"/>
      <c r="F204" s="38"/>
    </row>
    <row r="205" spans="1:6" ht="15.75">
      <c r="A205" s="29" t="s">
        <v>21</v>
      </c>
      <c r="B205" s="30"/>
      <c r="C205" s="34"/>
      <c r="D205" s="35"/>
      <c r="E205" s="30"/>
      <c r="F205" s="30"/>
    </row>
    <row r="206" spans="1:6" ht="15.75">
      <c r="A206" s="37" t="s">
        <v>65</v>
      </c>
      <c r="B206" s="30"/>
      <c r="C206" s="34"/>
      <c r="D206" s="35"/>
      <c r="E206" s="30"/>
      <c r="F206" s="30"/>
    </row>
    <row r="207" spans="1:6" ht="15.75">
      <c r="A207" s="29"/>
      <c r="B207" s="30"/>
      <c r="C207" s="34"/>
      <c r="D207" s="35"/>
      <c r="E207" s="30"/>
      <c r="F207" s="30"/>
    </row>
    <row r="208" spans="1:12" ht="31.5">
      <c r="A208" s="32">
        <v>10703</v>
      </c>
      <c r="B208" s="33" t="s">
        <v>117</v>
      </c>
      <c r="C208" s="34">
        <v>2</v>
      </c>
      <c r="D208" s="35" t="s">
        <v>15</v>
      </c>
      <c r="E208" s="15">
        <v>1180</v>
      </c>
      <c r="F208" s="14">
        <f aca="true" t="shared" si="4" ref="F208:F270">C208*E208</f>
        <v>2360</v>
      </c>
      <c r="G208" s="15">
        <v>1180</v>
      </c>
      <c r="H208" s="15">
        <f>G208*C208</f>
        <v>2360</v>
      </c>
      <c r="I208" s="15">
        <v>1200</v>
      </c>
      <c r="J208" s="15">
        <f>I208*C208</f>
        <v>2400</v>
      </c>
      <c r="K208" s="15">
        <v>1500</v>
      </c>
      <c r="L208" s="15">
        <f>K208*C208</f>
        <v>3000</v>
      </c>
    </row>
    <row r="209" spans="1:6" ht="15.75">
      <c r="A209" s="32"/>
      <c r="B209" s="33"/>
      <c r="C209" s="34"/>
      <c r="D209" s="35"/>
      <c r="E209" s="15"/>
      <c r="F209" s="14"/>
    </row>
    <row r="210" spans="1:12" ht="31.5">
      <c r="A210" s="32">
        <v>10913</v>
      </c>
      <c r="B210" s="33" t="s">
        <v>118</v>
      </c>
      <c r="C210" s="34">
        <v>2</v>
      </c>
      <c r="D210" s="35" t="s">
        <v>15</v>
      </c>
      <c r="E210" s="15">
        <v>4000</v>
      </c>
      <c r="F210" s="14">
        <f t="shared" si="4"/>
        <v>8000</v>
      </c>
      <c r="G210" s="15">
        <v>2000</v>
      </c>
      <c r="H210" s="15">
        <f>G210*C210</f>
        <v>4000</v>
      </c>
      <c r="I210" s="15">
        <v>7500</v>
      </c>
      <c r="J210" s="15">
        <f>I210*C210</f>
        <v>15000</v>
      </c>
      <c r="K210" s="15">
        <v>1500</v>
      </c>
      <c r="L210" s="15">
        <f>K210*C210</f>
        <v>3000</v>
      </c>
    </row>
    <row r="211" spans="1:6" ht="15.75">
      <c r="A211" s="32"/>
      <c r="B211" s="33"/>
      <c r="C211" s="34"/>
      <c r="D211" s="35"/>
      <c r="E211" s="15"/>
      <c r="F211" s="14"/>
    </row>
    <row r="212" spans="1:12" ht="34.5" customHeight="1">
      <c r="A212" s="32">
        <v>40391</v>
      </c>
      <c r="B212" s="33" t="s">
        <v>56</v>
      </c>
      <c r="C212" s="34">
        <v>100</v>
      </c>
      <c r="D212" s="35" t="s">
        <v>39</v>
      </c>
      <c r="E212" s="15">
        <v>7.85</v>
      </c>
      <c r="F212" s="14">
        <f t="shared" si="4"/>
        <v>785</v>
      </c>
      <c r="G212" s="15">
        <v>3</v>
      </c>
      <c r="H212" s="15">
        <f>G212*C212</f>
        <v>300</v>
      </c>
      <c r="I212" s="15">
        <v>8.1</v>
      </c>
      <c r="J212" s="15">
        <f>I212*C212</f>
        <v>810</v>
      </c>
      <c r="K212" s="15">
        <v>6.5</v>
      </c>
      <c r="L212" s="15">
        <f>K212*C212</f>
        <v>650</v>
      </c>
    </row>
    <row r="213" spans="1:6" ht="15.75">
      <c r="A213" s="32"/>
      <c r="B213" s="33"/>
      <c r="C213" s="34"/>
      <c r="D213" s="35"/>
      <c r="E213" s="15"/>
      <c r="F213" s="14"/>
    </row>
    <row r="214" spans="1:12" ht="47.25">
      <c r="A214" s="32">
        <v>40382</v>
      </c>
      <c r="B214" s="33" t="s">
        <v>119</v>
      </c>
      <c r="C214" s="34">
        <v>75</v>
      </c>
      <c r="D214" s="35" t="s">
        <v>27</v>
      </c>
      <c r="E214" s="15">
        <v>28.1</v>
      </c>
      <c r="F214" s="14">
        <f t="shared" si="4"/>
        <v>2107.5</v>
      </c>
      <c r="G214" s="15">
        <v>25</v>
      </c>
      <c r="H214" s="15">
        <f>G214*C214</f>
        <v>1875</v>
      </c>
      <c r="I214" s="15">
        <v>48.25</v>
      </c>
      <c r="J214" s="15">
        <f>I214*C214</f>
        <v>3618.75</v>
      </c>
      <c r="K214" s="15">
        <v>35</v>
      </c>
      <c r="L214" s="15">
        <f>K214*C214</f>
        <v>2625</v>
      </c>
    </row>
    <row r="215" spans="1:6" ht="15.75">
      <c r="A215" s="32"/>
      <c r="B215" s="33"/>
      <c r="C215" s="34"/>
      <c r="D215" s="35"/>
      <c r="E215" s="15"/>
      <c r="F215" s="14"/>
    </row>
    <row r="216" spans="1:12" ht="31.5">
      <c r="A216" s="32">
        <v>40411</v>
      </c>
      <c r="B216" s="33" t="s">
        <v>120</v>
      </c>
      <c r="C216" s="34">
        <v>20</v>
      </c>
      <c r="D216" s="35" t="s">
        <v>35</v>
      </c>
      <c r="E216" s="15">
        <v>135</v>
      </c>
      <c r="F216" s="14">
        <f t="shared" si="4"/>
        <v>2700</v>
      </c>
      <c r="G216" s="15">
        <v>250</v>
      </c>
      <c r="H216" s="15">
        <f>G216*C216</f>
        <v>5000</v>
      </c>
      <c r="I216" s="15">
        <v>170</v>
      </c>
      <c r="J216" s="15">
        <f>I216*C216</f>
        <v>3400</v>
      </c>
      <c r="K216" s="15">
        <v>90</v>
      </c>
      <c r="L216" s="15">
        <f>K216*C216</f>
        <v>1800</v>
      </c>
    </row>
    <row r="217" spans="1:6" ht="15.75">
      <c r="A217" s="32"/>
      <c r="B217" s="33"/>
      <c r="C217" s="34"/>
      <c r="D217" s="35"/>
      <c r="E217" s="15"/>
      <c r="F217" s="14"/>
    </row>
    <row r="218" spans="1:12" ht="15.75">
      <c r="A218" s="32">
        <v>50225</v>
      </c>
      <c r="B218" s="33" t="s">
        <v>100</v>
      </c>
      <c r="C218" s="34">
        <v>46</v>
      </c>
      <c r="D218" s="35" t="s">
        <v>81</v>
      </c>
      <c r="E218" s="15">
        <v>75.6</v>
      </c>
      <c r="F218" s="14">
        <f t="shared" si="4"/>
        <v>3477.6</v>
      </c>
      <c r="G218" s="15">
        <v>38</v>
      </c>
      <c r="H218" s="15">
        <f>G218*C218</f>
        <v>1748</v>
      </c>
      <c r="I218" s="15">
        <v>46.5</v>
      </c>
      <c r="J218" s="15">
        <f>I218*C218</f>
        <v>2139</v>
      </c>
      <c r="K218" s="15">
        <v>50</v>
      </c>
      <c r="L218" s="15">
        <f>K218*C218</f>
        <v>2300</v>
      </c>
    </row>
    <row r="219" spans="1:6" ht="15.75">
      <c r="A219" s="32"/>
      <c r="B219" s="33"/>
      <c r="C219" s="34"/>
      <c r="D219" s="35"/>
      <c r="E219" s="15"/>
      <c r="F219" s="14"/>
    </row>
    <row r="220" spans="1:12" ht="15.75">
      <c r="A220" s="32">
        <v>50801</v>
      </c>
      <c r="B220" s="33" t="s">
        <v>85</v>
      </c>
      <c r="C220" s="34">
        <v>1</v>
      </c>
      <c r="D220" s="35" t="s">
        <v>53</v>
      </c>
      <c r="E220" s="15">
        <v>510</v>
      </c>
      <c r="F220" s="14">
        <f t="shared" si="4"/>
        <v>510</v>
      </c>
      <c r="G220" s="15">
        <v>425</v>
      </c>
      <c r="H220" s="15">
        <f>G220*C220</f>
        <v>425</v>
      </c>
      <c r="I220" s="15">
        <v>580</v>
      </c>
      <c r="J220" s="15">
        <f>I220*C220</f>
        <v>580</v>
      </c>
      <c r="K220" s="15">
        <v>500</v>
      </c>
      <c r="L220" s="15">
        <f>K220*C220</f>
        <v>500</v>
      </c>
    </row>
    <row r="221" spans="1:6" ht="15.75">
      <c r="A221" s="32"/>
      <c r="B221" s="33"/>
      <c r="C221" s="34"/>
      <c r="D221" s="35"/>
      <c r="E221" s="15"/>
      <c r="F221" s="14"/>
    </row>
    <row r="222" spans="1:12" ht="31.5">
      <c r="A222" s="32">
        <v>70001</v>
      </c>
      <c r="B222" s="33" t="s">
        <v>121</v>
      </c>
      <c r="C222" s="34">
        <v>100</v>
      </c>
      <c r="D222" s="35" t="s">
        <v>27</v>
      </c>
      <c r="E222" s="15">
        <v>118.08</v>
      </c>
      <c r="F222" s="14">
        <f t="shared" si="4"/>
        <v>11808</v>
      </c>
      <c r="G222" s="15">
        <v>93</v>
      </c>
      <c r="H222" s="15">
        <f>G222*C222</f>
        <v>9300</v>
      </c>
      <c r="I222" s="15">
        <v>93</v>
      </c>
      <c r="J222" s="15">
        <f>I222*C222</f>
        <v>9300</v>
      </c>
      <c r="K222" s="15">
        <v>100</v>
      </c>
      <c r="L222" s="15">
        <f>K222*C222</f>
        <v>10000</v>
      </c>
    </row>
    <row r="223" spans="1:6" ht="15.75">
      <c r="A223" s="32"/>
      <c r="B223" s="33"/>
      <c r="C223" s="34"/>
      <c r="D223" s="35"/>
      <c r="E223" s="15"/>
      <c r="F223" s="14"/>
    </row>
    <row r="224" spans="1:12" ht="31.5">
      <c r="A224" s="32">
        <v>70002</v>
      </c>
      <c r="B224" s="33" t="s">
        <v>122</v>
      </c>
      <c r="C224" s="34">
        <v>40</v>
      </c>
      <c r="D224" s="35" t="s">
        <v>27</v>
      </c>
      <c r="E224" s="15">
        <v>92.76</v>
      </c>
      <c r="F224" s="14">
        <f t="shared" si="4"/>
        <v>3710.4</v>
      </c>
      <c r="G224" s="15">
        <v>80</v>
      </c>
      <c r="H224" s="15">
        <f>G224*C224</f>
        <v>3200</v>
      </c>
      <c r="I224" s="15">
        <v>95</v>
      </c>
      <c r="J224" s="15">
        <f>I224*C224</f>
        <v>3800</v>
      </c>
      <c r="K224" s="15">
        <v>105</v>
      </c>
      <c r="L224" s="15">
        <f>K224*C224</f>
        <v>4200</v>
      </c>
    </row>
    <row r="225" spans="1:6" ht="15.75">
      <c r="A225" s="32"/>
      <c r="B225" s="33"/>
      <c r="C225" s="34"/>
      <c r="D225" s="35"/>
      <c r="E225" s="15"/>
      <c r="F225" s="14"/>
    </row>
    <row r="226" spans="1:12" ht="31.5">
      <c r="A226" s="32">
        <v>70003</v>
      </c>
      <c r="B226" s="33" t="s">
        <v>123</v>
      </c>
      <c r="C226" s="34">
        <v>900</v>
      </c>
      <c r="D226" s="35" t="s">
        <v>27</v>
      </c>
      <c r="E226" s="15">
        <v>81.16</v>
      </c>
      <c r="F226" s="14">
        <f t="shared" si="4"/>
        <v>73044</v>
      </c>
      <c r="G226" s="15">
        <v>89</v>
      </c>
      <c r="H226" s="15">
        <f>G226*C226</f>
        <v>80100</v>
      </c>
      <c r="I226" s="15">
        <v>78</v>
      </c>
      <c r="J226" s="15">
        <f>I226*C226</f>
        <v>70200</v>
      </c>
      <c r="K226" s="15">
        <v>115</v>
      </c>
      <c r="L226" s="15">
        <f>K226*C226</f>
        <v>103500</v>
      </c>
    </row>
    <row r="227" spans="1:6" ht="15.75">
      <c r="A227" s="32"/>
      <c r="B227" s="33"/>
      <c r="C227" s="34"/>
      <c r="D227" s="35"/>
      <c r="E227" s="15"/>
      <c r="F227" s="14"/>
    </row>
    <row r="228" spans="1:12" ht="31.5">
      <c r="A228" s="32">
        <v>70011</v>
      </c>
      <c r="B228" s="33" t="s">
        <v>124</v>
      </c>
      <c r="C228" s="34">
        <v>35</v>
      </c>
      <c r="D228" s="35" t="s">
        <v>27</v>
      </c>
      <c r="E228" s="15">
        <v>101.23</v>
      </c>
      <c r="F228" s="14">
        <f t="shared" si="4"/>
        <v>3543.05</v>
      </c>
      <c r="G228" s="15">
        <v>135</v>
      </c>
      <c r="H228" s="15">
        <f>G228*C228</f>
        <v>4725</v>
      </c>
      <c r="I228" s="15">
        <v>110</v>
      </c>
      <c r="J228" s="15">
        <f>I228*C228</f>
        <v>3850</v>
      </c>
      <c r="K228" s="15">
        <v>150</v>
      </c>
      <c r="L228" s="15">
        <f>K228*C228</f>
        <v>5250</v>
      </c>
    </row>
    <row r="229" spans="1:6" ht="15.75">
      <c r="A229" s="32"/>
      <c r="B229" s="33"/>
      <c r="C229" s="34"/>
      <c r="D229" s="35"/>
      <c r="E229" s="15"/>
      <c r="F229" s="14"/>
    </row>
    <row r="230" spans="1:12" ht="15.75">
      <c r="A230" s="32">
        <v>70405</v>
      </c>
      <c r="B230" s="33" t="s">
        <v>125</v>
      </c>
      <c r="C230" s="34">
        <v>5</v>
      </c>
      <c r="D230" s="35" t="s">
        <v>53</v>
      </c>
      <c r="E230" s="15">
        <v>1489.27</v>
      </c>
      <c r="F230" s="14">
        <f t="shared" si="4"/>
        <v>7446.35</v>
      </c>
      <c r="G230" s="15">
        <v>1600</v>
      </c>
      <c r="H230" s="15">
        <f>G230*C230</f>
        <v>8000</v>
      </c>
      <c r="I230" s="15">
        <v>1400</v>
      </c>
      <c r="J230" s="15">
        <f>I230*C230</f>
        <v>7000</v>
      </c>
      <c r="K230" s="15">
        <v>1200</v>
      </c>
      <c r="L230" s="15">
        <f>K230*C230</f>
        <v>6000</v>
      </c>
    </row>
    <row r="231" spans="1:6" ht="15.75">
      <c r="A231" s="32"/>
      <c r="B231" s="33"/>
      <c r="C231" s="34"/>
      <c r="D231" s="35"/>
      <c r="E231" s="15"/>
      <c r="F231" s="14"/>
    </row>
    <row r="232" spans="1:12" ht="15.75">
      <c r="A232" s="32">
        <v>70407</v>
      </c>
      <c r="B232" s="33" t="s">
        <v>126</v>
      </c>
      <c r="C232" s="34">
        <v>2</v>
      </c>
      <c r="D232" s="35" t="s">
        <v>53</v>
      </c>
      <c r="E232" s="15">
        <v>3344.11</v>
      </c>
      <c r="F232" s="14">
        <f t="shared" si="4"/>
        <v>6688.22</v>
      </c>
      <c r="G232" s="15">
        <v>3400</v>
      </c>
      <c r="H232" s="15">
        <f>G232*C232</f>
        <v>6800</v>
      </c>
      <c r="I232" s="15">
        <v>3100</v>
      </c>
      <c r="J232" s="15">
        <f>I232*C232</f>
        <v>6200</v>
      </c>
      <c r="K232" s="15">
        <v>3500</v>
      </c>
      <c r="L232" s="15">
        <f>K232*C232</f>
        <v>7000</v>
      </c>
    </row>
    <row r="233" spans="1:6" ht="15.75">
      <c r="A233" s="32"/>
      <c r="B233" s="33"/>
      <c r="C233" s="34"/>
      <c r="D233" s="35"/>
      <c r="E233" s="15"/>
      <c r="F233" s="14"/>
    </row>
    <row r="234" spans="1:12" ht="15.75">
      <c r="A234" s="32">
        <v>70408</v>
      </c>
      <c r="B234" s="33" t="s">
        <v>127</v>
      </c>
      <c r="C234" s="34">
        <v>1030</v>
      </c>
      <c r="D234" s="35" t="s">
        <v>27</v>
      </c>
      <c r="E234" s="15">
        <v>0.1</v>
      </c>
      <c r="F234" s="14">
        <f t="shared" si="4"/>
        <v>103</v>
      </c>
      <c r="G234" s="15">
        <v>0.1</v>
      </c>
      <c r="H234" s="15">
        <f>G234*C234</f>
        <v>103</v>
      </c>
      <c r="I234" s="15">
        <v>1</v>
      </c>
      <c r="J234" s="15">
        <f>I234*C234</f>
        <v>1030</v>
      </c>
      <c r="K234" s="15">
        <v>0.5</v>
      </c>
      <c r="L234" s="15">
        <f>K234*C234</f>
        <v>515</v>
      </c>
    </row>
    <row r="235" spans="1:6" ht="15.75">
      <c r="A235" s="32"/>
      <c r="B235" s="33"/>
      <c r="C235" s="34"/>
      <c r="D235" s="35"/>
      <c r="E235" s="15"/>
      <c r="F235" s="14"/>
    </row>
    <row r="236" spans="1:12" ht="15.75" customHeight="1">
      <c r="A236" s="32">
        <v>70413</v>
      </c>
      <c r="B236" s="33" t="s">
        <v>128</v>
      </c>
      <c r="C236" s="34">
        <v>48</v>
      </c>
      <c r="D236" s="35" t="s">
        <v>27</v>
      </c>
      <c r="E236" s="15">
        <v>9.6</v>
      </c>
      <c r="F236" s="14">
        <f t="shared" si="4"/>
        <v>460.79999999999995</v>
      </c>
      <c r="G236" s="15">
        <v>10</v>
      </c>
      <c r="H236" s="15">
        <f>G236*C236</f>
        <v>480</v>
      </c>
      <c r="I236" s="15">
        <v>18.5</v>
      </c>
      <c r="J236" s="15">
        <f>I236*C236</f>
        <v>888</v>
      </c>
      <c r="K236" s="15">
        <v>12</v>
      </c>
      <c r="L236" s="15">
        <f>K236*C236</f>
        <v>576</v>
      </c>
    </row>
    <row r="237" spans="1:6" ht="15.75">
      <c r="A237" s="32"/>
      <c r="B237" s="33"/>
      <c r="C237" s="34"/>
      <c r="D237" s="35"/>
      <c r="E237" s="15"/>
      <c r="F237" s="14"/>
    </row>
    <row r="238" spans="1:12" ht="15.75">
      <c r="A238" s="32">
        <v>70414</v>
      </c>
      <c r="B238" s="33" t="s">
        <v>129</v>
      </c>
      <c r="C238" s="34">
        <v>8</v>
      </c>
      <c r="D238" s="35" t="s">
        <v>53</v>
      </c>
      <c r="E238" s="15">
        <v>1291.68</v>
      </c>
      <c r="F238" s="14">
        <f t="shared" si="4"/>
        <v>10333.44</v>
      </c>
      <c r="G238" s="15">
        <v>1500</v>
      </c>
      <c r="H238" s="15">
        <f>G238*C238</f>
        <v>12000</v>
      </c>
      <c r="I238" s="15">
        <v>1400</v>
      </c>
      <c r="J238" s="15">
        <f>I238*C238</f>
        <v>11200</v>
      </c>
      <c r="K238" s="15">
        <v>1200</v>
      </c>
      <c r="L238" s="15">
        <f>K238*C238</f>
        <v>9600</v>
      </c>
    </row>
    <row r="239" spans="1:6" ht="15.75">
      <c r="A239" s="32"/>
      <c r="B239" s="33"/>
      <c r="C239" s="34"/>
      <c r="D239" s="35"/>
      <c r="E239" s="15"/>
      <c r="F239" s="14"/>
    </row>
    <row r="240" spans="1:12" ht="15.75">
      <c r="A240" s="32">
        <v>70415</v>
      </c>
      <c r="B240" s="33" t="s">
        <v>130</v>
      </c>
      <c r="C240" s="34">
        <v>10</v>
      </c>
      <c r="D240" s="35" t="s">
        <v>53</v>
      </c>
      <c r="E240" s="15">
        <v>132</v>
      </c>
      <c r="F240" s="14">
        <f t="shared" si="4"/>
        <v>1320</v>
      </c>
      <c r="G240" s="15">
        <v>250</v>
      </c>
      <c r="H240" s="15">
        <f>G240*C240</f>
        <v>2500</v>
      </c>
      <c r="I240" s="15">
        <v>220</v>
      </c>
      <c r="J240" s="15">
        <f>I240*C240</f>
        <v>2200</v>
      </c>
      <c r="K240" s="15">
        <v>200</v>
      </c>
      <c r="L240" s="15">
        <f>K240*C240</f>
        <v>2000</v>
      </c>
    </row>
    <row r="241" spans="1:6" ht="15.75">
      <c r="A241" s="32"/>
      <c r="B241" s="33"/>
      <c r="C241" s="34"/>
      <c r="D241" s="35"/>
      <c r="E241" s="15"/>
      <c r="F241" s="14"/>
    </row>
    <row r="242" spans="1:12" ht="15.75">
      <c r="A242" s="32">
        <v>70416</v>
      </c>
      <c r="B242" s="33" t="s">
        <v>131</v>
      </c>
      <c r="C242" s="34">
        <v>1</v>
      </c>
      <c r="D242" s="35" t="s">
        <v>53</v>
      </c>
      <c r="E242" s="15">
        <v>384</v>
      </c>
      <c r="F242" s="14">
        <f t="shared" si="4"/>
        <v>384</v>
      </c>
      <c r="G242" s="15">
        <v>400</v>
      </c>
      <c r="H242" s="15">
        <f>G242*C242</f>
        <v>400</v>
      </c>
      <c r="I242" s="15">
        <v>220</v>
      </c>
      <c r="J242" s="15">
        <f>I242*C242</f>
        <v>220</v>
      </c>
      <c r="K242" s="15">
        <v>350</v>
      </c>
      <c r="L242" s="15">
        <f>K242*C242</f>
        <v>350</v>
      </c>
    </row>
    <row r="243" spans="1:6" ht="15.75">
      <c r="A243" s="32"/>
      <c r="B243" s="33"/>
      <c r="C243" s="34"/>
      <c r="D243" s="35"/>
      <c r="E243" s="15"/>
      <c r="F243" s="14"/>
    </row>
    <row r="244" spans="1:12" ht="31.5">
      <c r="A244" s="32">
        <v>70417</v>
      </c>
      <c r="B244" s="33" t="s">
        <v>132</v>
      </c>
      <c r="C244" s="34">
        <v>4</v>
      </c>
      <c r="D244" s="35" t="s">
        <v>53</v>
      </c>
      <c r="E244" s="15">
        <v>222</v>
      </c>
      <c r="F244" s="14">
        <f t="shared" si="4"/>
        <v>888</v>
      </c>
      <c r="G244" s="15">
        <v>300</v>
      </c>
      <c r="H244" s="15">
        <f>G244*C244</f>
        <v>1200</v>
      </c>
      <c r="I244" s="15">
        <v>700</v>
      </c>
      <c r="J244" s="15">
        <f>I244*C244</f>
        <v>2800</v>
      </c>
      <c r="K244" s="15">
        <v>500</v>
      </c>
      <c r="L244" s="15">
        <f>K244*C244</f>
        <v>2000</v>
      </c>
    </row>
    <row r="245" spans="1:6" ht="15.75">
      <c r="A245" s="32"/>
      <c r="B245" s="33"/>
      <c r="C245" s="34"/>
      <c r="D245" s="35"/>
      <c r="E245" s="15"/>
      <c r="F245" s="14"/>
    </row>
    <row r="246" spans="1:12" ht="15.75">
      <c r="A246" s="32">
        <v>70418</v>
      </c>
      <c r="B246" s="33" t="s">
        <v>133</v>
      </c>
      <c r="C246" s="34">
        <v>3</v>
      </c>
      <c r="D246" s="35" t="s">
        <v>53</v>
      </c>
      <c r="E246" s="15">
        <v>96</v>
      </c>
      <c r="F246" s="14">
        <f t="shared" si="4"/>
        <v>288</v>
      </c>
      <c r="G246" s="15">
        <v>175</v>
      </c>
      <c r="H246" s="15">
        <f>G246*C246</f>
        <v>525</v>
      </c>
      <c r="I246" s="15">
        <v>220</v>
      </c>
      <c r="J246" s="15">
        <f>I246*C246</f>
        <v>660</v>
      </c>
      <c r="K246" s="15">
        <v>150</v>
      </c>
      <c r="L246" s="15">
        <f>K246*C246</f>
        <v>450</v>
      </c>
    </row>
    <row r="247" spans="1:6" ht="15.75">
      <c r="A247" s="32"/>
      <c r="B247" s="33"/>
      <c r="C247" s="34"/>
      <c r="D247" s="35"/>
      <c r="E247" s="15"/>
      <c r="F247" s="14"/>
    </row>
    <row r="248" spans="1:12" ht="31.5">
      <c r="A248" s="32">
        <v>70424</v>
      </c>
      <c r="B248" s="33" t="s">
        <v>134</v>
      </c>
      <c r="C248" s="34">
        <v>30</v>
      </c>
      <c r="D248" s="35" t="s">
        <v>27</v>
      </c>
      <c r="E248" s="15">
        <v>15</v>
      </c>
      <c r="F248" s="14">
        <f t="shared" si="4"/>
        <v>450</v>
      </c>
      <c r="G248" s="15">
        <v>10</v>
      </c>
      <c r="H248" s="15">
        <f>G248*C248</f>
        <v>300</v>
      </c>
      <c r="I248" s="15">
        <v>46.5</v>
      </c>
      <c r="J248" s="15">
        <f>I248*C248</f>
        <v>1395</v>
      </c>
      <c r="K248" s="15">
        <v>20</v>
      </c>
      <c r="L248" s="15">
        <f>K248*C248</f>
        <v>600</v>
      </c>
    </row>
    <row r="249" spans="1:6" ht="15.75">
      <c r="A249" s="32"/>
      <c r="B249" s="33"/>
      <c r="C249" s="34"/>
      <c r="D249" s="35"/>
      <c r="E249" s="15"/>
      <c r="F249" s="14"/>
    </row>
    <row r="250" spans="1:12" ht="31.5">
      <c r="A250" s="32">
        <v>70425</v>
      </c>
      <c r="B250" s="33" t="s">
        <v>135</v>
      </c>
      <c r="C250" s="34">
        <v>1</v>
      </c>
      <c r="D250" s="35" t="s">
        <v>53</v>
      </c>
      <c r="E250" s="15">
        <v>1800</v>
      </c>
      <c r="F250" s="14">
        <f t="shared" si="4"/>
        <v>1800</v>
      </c>
      <c r="G250" s="15">
        <v>1500</v>
      </c>
      <c r="H250" s="15">
        <f>G250*C250</f>
        <v>1500</v>
      </c>
      <c r="I250" s="15">
        <v>1400</v>
      </c>
      <c r="J250" s="15">
        <f>I250*C250</f>
        <v>1400</v>
      </c>
      <c r="K250" s="15">
        <v>1500</v>
      </c>
      <c r="L250" s="15">
        <f>K250*C250</f>
        <v>1500</v>
      </c>
    </row>
    <row r="251" spans="1:6" ht="15.75">
      <c r="A251" s="32"/>
      <c r="B251" s="33"/>
      <c r="C251" s="34"/>
      <c r="D251" s="35"/>
      <c r="E251" s="15"/>
      <c r="F251" s="14"/>
    </row>
    <row r="252" spans="1:12" ht="31.5">
      <c r="A252" s="32">
        <v>70426</v>
      </c>
      <c r="B252" s="33" t="s">
        <v>136</v>
      </c>
      <c r="C252" s="34">
        <v>1</v>
      </c>
      <c r="D252" s="35" t="s">
        <v>53</v>
      </c>
      <c r="E252" s="15">
        <v>2059.64</v>
      </c>
      <c r="F252" s="14">
        <f t="shared" si="4"/>
        <v>2059.64</v>
      </c>
      <c r="G252" s="15">
        <v>2750</v>
      </c>
      <c r="H252" s="15">
        <f>G252*C252</f>
        <v>2750</v>
      </c>
      <c r="I252" s="15">
        <v>3500</v>
      </c>
      <c r="J252" s="15">
        <f>I252*C252</f>
        <v>3500</v>
      </c>
      <c r="K252" s="15">
        <v>3500</v>
      </c>
      <c r="L252" s="15">
        <f>K252*C252</f>
        <v>3500</v>
      </c>
    </row>
    <row r="253" spans="1:6" ht="15.75">
      <c r="A253" s="32"/>
      <c r="B253" s="33"/>
      <c r="C253" s="34"/>
      <c r="D253" s="35"/>
      <c r="E253" s="15"/>
      <c r="F253" s="14"/>
    </row>
    <row r="254" spans="1:12" ht="15.75" customHeight="1">
      <c r="A254" s="32">
        <v>70427</v>
      </c>
      <c r="B254" s="33" t="s">
        <v>137</v>
      </c>
      <c r="C254" s="34">
        <v>1</v>
      </c>
      <c r="D254" s="35" t="s">
        <v>53</v>
      </c>
      <c r="E254" s="15">
        <v>1179.49</v>
      </c>
      <c r="F254" s="14">
        <f t="shared" si="4"/>
        <v>1179.49</v>
      </c>
      <c r="G254" s="15">
        <v>1350</v>
      </c>
      <c r="H254" s="15">
        <f>G254*C254</f>
        <v>1350</v>
      </c>
      <c r="I254" s="15">
        <v>1500</v>
      </c>
      <c r="J254" s="15">
        <f>I254*C254</f>
        <v>1500</v>
      </c>
      <c r="K254" s="15">
        <v>1050</v>
      </c>
      <c r="L254" s="15">
        <f>K254*C254</f>
        <v>1050</v>
      </c>
    </row>
    <row r="255" spans="1:6" ht="15.75" customHeight="1">
      <c r="A255" s="32"/>
      <c r="B255" s="33"/>
      <c r="C255" s="34"/>
      <c r="D255" s="35"/>
      <c r="E255" s="15"/>
      <c r="F255" s="14"/>
    </row>
    <row r="256" spans="1:12" ht="15.75" customHeight="1">
      <c r="A256" s="32">
        <v>70428</v>
      </c>
      <c r="B256" s="33" t="s">
        <v>138</v>
      </c>
      <c r="C256" s="34">
        <v>2</v>
      </c>
      <c r="D256" s="35" t="s">
        <v>53</v>
      </c>
      <c r="E256" s="15">
        <v>1278.24</v>
      </c>
      <c r="F256" s="14">
        <f t="shared" si="4"/>
        <v>2556.48</v>
      </c>
      <c r="G256" s="15">
        <v>1650</v>
      </c>
      <c r="H256" s="15">
        <f>G256*C256</f>
        <v>3300</v>
      </c>
      <c r="I256" s="15">
        <v>1700</v>
      </c>
      <c r="J256" s="15">
        <f>I256*C256</f>
        <v>3400</v>
      </c>
      <c r="K256" s="15">
        <v>1200</v>
      </c>
      <c r="L256" s="15">
        <f>K256*C256</f>
        <v>2400</v>
      </c>
    </row>
    <row r="257" spans="1:6" ht="15.75">
      <c r="A257" s="32"/>
      <c r="B257" s="33"/>
      <c r="C257" s="34"/>
      <c r="D257" s="35"/>
      <c r="E257" s="15"/>
      <c r="F257" s="14"/>
    </row>
    <row r="258" spans="1:12" ht="15.75" customHeight="1">
      <c r="A258" s="32">
        <v>70429</v>
      </c>
      <c r="B258" s="33" t="s">
        <v>139</v>
      </c>
      <c r="C258" s="34">
        <v>5</v>
      </c>
      <c r="D258" s="35" t="s">
        <v>53</v>
      </c>
      <c r="E258" s="15">
        <v>1661.84</v>
      </c>
      <c r="F258" s="14">
        <f t="shared" si="4"/>
        <v>8309.199999999999</v>
      </c>
      <c r="G258" s="15">
        <v>2200</v>
      </c>
      <c r="H258" s="15">
        <f>G258*C258</f>
        <v>11000</v>
      </c>
      <c r="I258" s="15">
        <v>2100</v>
      </c>
      <c r="J258" s="15">
        <f>I258*C258</f>
        <v>10500</v>
      </c>
      <c r="K258" s="15">
        <v>1800</v>
      </c>
      <c r="L258" s="15">
        <f>K258*C258</f>
        <v>9000</v>
      </c>
    </row>
    <row r="259" spans="1:6" ht="15.75">
      <c r="A259" s="32"/>
      <c r="B259" s="33"/>
      <c r="C259" s="34"/>
      <c r="D259" s="35"/>
      <c r="E259" s="15"/>
      <c r="F259" s="14"/>
    </row>
    <row r="260" spans="1:12" ht="31.5">
      <c r="A260" s="32">
        <v>70440</v>
      </c>
      <c r="B260" s="33" t="s">
        <v>140</v>
      </c>
      <c r="C260" s="34">
        <v>20</v>
      </c>
      <c r="D260" s="35" t="s">
        <v>27</v>
      </c>
      <c r="E260" s="15">
        <v>113.75</v>
      </c>
      <c r="F260" s="14">
        <f t="shared" si="4"/>
        <v>2275</v>
      </c>
      <c r="G260" s="15">
        <v>84</v>
      </c>
      <c r="H260" s="15">
        <f>G260*C260</f>
        <v>1680</v>
      </c>
      <c r="I260" s="15">
        <v>110</v>
      </c>
      <c r="J260" s="15">
        <f>I260*C260</f>
        <v>2200</v>
      </c>
      <c r="K260" s="15">
        <v>100</v>
      </c>
      <c r="L260" s="15">
        <f>K260*C260</f>
        <v>2000</v>
      </c>
    </row>
    <row r="261" spans="1:6" ht="15.75">
      <c r="A261" s="32"/>
      <c r="B261" s="33"/>
      <c r="C261" s="34"/>
      <c r="D261" s="35"/>
      <c r="E261" s="15"/>
      <c r="F261" s="14"/>
    </row>
    <row r="262" spans="1:12" ht="31.5">
      <c r="A262" s="32">
        <v>70442</v>
      </c>
      <c r="B262" s="33" t="s">
        <v>141</v>
      </c>
      <c r="C262" s="34">
        <v>30</v>
      </c>
      <c r="D262" s="35" t="s">
        <v>27</v>
      </c>
      <c r="E262" s="15">
        <v>143.4</v>
      </c>
      <c r="F262" s="14">
        <f t="shared" si="4"/>
        <v>4302</v>
      </c>
      <c r="G262" s="15">
        <v>145</v>
      </c>
      <c r="H262" s="15">
        <f>G262*C262</f>
        <v>4350</v>
      </c>
      <c r="I262" s="15">
        <v>180</v>
      </c>
      <c r="J262" s="15">
        <f>I262*C262</f>
        <v>5400</v>
      </c>
      <c r="K262" s="15">
        <v>150</v>
      </c>
      <c r="L262" s="15">
        <f>K262*C262</f>
        <v>4500</v>
      </c>
    </row>
    <row r="263" spans="1:6" ht="15.75">
      <c r="A263" s="32"/>
      <c r="B263" s="33"/>
      <c r="C263" s="34"/>
      <c r="D263" s="35"/>
      <c r="E263" s="15"/>
      <c r="F263" s="14"/>
    </row>
    <row r="264" spans="1:12" ht="31.5">
      <c r="A264" s="32">
        <v>70443</v>
      </c>
      <c r="B264" s="33" t="s">
        <v>142</v>
      </c>
      <c r="C264" s="34">
        <v>12</v>
      </c>
      <c r="D264" s="35" t="s">
        <v>53</v>
      </c>
      <c r="E264" s="15">
        <v>554.73</v>
      </c>
      <c r="F264" s="14">
        <f t="shared" si="4"/>
        <v>6656.76</v>
      </c>
      <c r="G264" s="15">
        <v>750</v>
      </c>
      <c r="H264" s="15">
        <f>G264*C264</f>
        <v>9000</v>
      </c>
      <c r="I264" s="15">
        <v>640</v>
      </c>
      <c r="J264" s="15">
        <f>I264*C264</f>
        <v>7680</v>
      </c>
      <c r="K264" s="15">
        <v>750</v>
      </c>
      <c r="L264" s="15">
        <f>K264*C264</f>
        <v>9000</v>
      </c>
    </row>
    <row r="265" spans="1:6" ht="15.75">
      <c r="A265" s="32"/>
      <c r="B265" s="33"/>
      <c r="C265" s="34"/>
      <c r="D265" s="35"/>
      <c r="E265" s="15"/>
      <c r="F265" s="14"/>
    </row>
    <row r="266" spans="1:12" ht="31.5">
      <c r="A266" s="32">
        <v>70444</v>
      </c>
      <c r="B266" s="33" t="s">
        <v>143</v>
      </c>
      <c r="C266" s="34">
        <v>2</v>
      </c>
      <c r="D266" s="35" t="s">
        <v>53</v>
      </c>
      <c r="E266" s="15">
        <v>948.34</v>
      </c>
      <c r="F266" s="14">
        <f t="shared" si="4"/>
        <v>1896.68</v>
      </c>
      <c r="G266" s="15">
        <v>1200</v>
      </c>
      <c r="H266" s="15">
        <f>G266*C266</f>
        <v>2400</v>
      </c>
      <c r="I266" s="15">
        <v>1300</v>
      </c>
      <c r="J266" s="15">
        <f>I266*C266</f>
        <v>2600</v>
      </c>
      <c r="K266" s="15">
        <v>1500</v>
      </c>
      <c r="L266" s="15">
        <f>K266*C266</f>
        <v>3000</v>
      </c>
    </row>
    <row r="267" spans="1:6" ht="15.75">
      <c r="A267" s="32"/>
      <c r="B267" s="33"/>
      <c r="C267" s="34"/>
      <c r="D267" s="35"/>
      <c r="E267" s="15"/>
      <c r="F267" s="14"/>
    </row>
    <row r="268" spans="1:12" ht="31.5">
      <c r="A268" s="32">
        <v>70445</v>
      </c>
      <c r="B268" s="33" t="s">
        <v>144</v>
      </c>
      <c r="C268" s="34">
        <v>1</v>
      </c>
      <c r="D268" s="35" t="s">
        <v>53</v>
      </c>
      <c r="E268" s="15">
        <v>1162.06</v>
      </c>
      <c r="F268" s="14">
        <f t="shared" si="4"/>
        <v>1162.06</v>
      </c>
      <c r="G268" s="15">
        <v>1600</v>
      </c>
      <c r="H268" s="15">
        <f>G268*C268</f>
        <v>1600</v>
      </c>
      <c r="I268" s="15">
        <v>1600</v>
      </c>
      <c r="J268" s="15">
        <f>I268*C268</f>
        <v>1600</v>
      </c>
      <c r="K268" s="15">
        <v>2500</v>
      </c>
      <c r="L268" s="15">
        <f>K268*C268</f>
        <v>2500</v>
      </c>
    </row>
    <row r="269" spans="1:6" ht="15.75">
      <c r="A269" s="32"/>
      <c r="B269" s="33"/>
      <c r="C269" s="34"/>
      <c r="D269" s="35"/>
      <c r="E269" s="15"/>
      <c r="F269" s="14"/>
    </row>
    <row r="270" spans="1:12" ht="15.75">
      <c r="A270" s="32">
        <v>70450</v>
      </c>
      <c r="B270" s="33" t="s">
        <v>145</v>
      </c>
      <c r="C270" s="34">
        <v>2</v>
      </c>
      <c r="D270" s="35" t="s">
        <v>53</v>
      </c>
      <c r="E270" s="15">
        <v>383.06</v>
      </c>
      <c r="F270" s="14">
        <f t="shared" si="4"/>
        <v>766.12</v>
      </c>
      <c r="G270" s="15">
        <v>700</v>
      </c>
      <c r="H270" s="15">
        <f>G270*C270</f>
        <v>1400</v>
      </c>
      <c r="I270" s="15">
        <v>350</v>
      </c>
      <c r="J270" s="15">
        <f>I270*C270</f>
        <v>700</v>
      </c>
      <c r="K270" s="15">
        <v>350</v>
      </c>
      <c r="L270" s="15">
        <f>K270*C270</f>
        <v>700</v>
      </c>
    </row>
    <row r="271" spans="1:6" ht="15.75">
      <c r="A271" s="32"/>
      <c r="B271" s="33"/>
      <c r="C271" s="34"/>
      <c r="D271" s="35"/>
      <c r="E271" s="15"/>
      <c r="F271" s="14"/>
    </row>
    <row r="272" spans="1:12" ht="15.75" customHeight="1">
      <c r="A272" s="32">
        <v>70451</v>
      </c>
      <c r="B272" s="33" t="s">
        <v>146</v>
      </c>
      <c r="C272" s="34">
        <v>2</v>
      </c>
      <c r="D272" s="35" t="s">
        <v>53</v>
      </c>
      <c r="E272" s="15">
        <v>403.68</v>
      </c>
      <c r="F272" s="14">
        <f aca="true" t="shared" si="5" ref="F272:F286">C272*E272</f>
        <v>807.36</v>
      </c>
      <c r="G272" s="15">
        <v>750</v>
      </c>
      <c r="H272" s="15">
        <f>G272*C272</f>
        <v>1500</v>
      </c>
      <c r="I272" s="15">
        <v>680</v>
      </c>
      <c r="J272" s="15">
        <f>I272*C272</f>
        <v>1360</v>
      </c>
      <c r="K272" s="15">
        <v>300</v>
      </c>
      <c r="L272" s="15">
        <f>K272*C272</f>
        <v>600</v>
      </c>
    </row>
    <row r="273" spans="1:6" ht="15.75">
      <c r="A273" s="32"/>
      <c r="B273" s="33"/>
      <c r="C273" s="34"/>
      <c r="D273" s="35"/>
      <c r="E273" s="15"/>
      <c r="F273" s="14"/>
    </row>
    <row r="274" spans="1:12" ht="15.75">
      <c r="A274" s="32">
        <v>70452</v>
      </c>
      <c r="B274" s="33" t="s">
        <v>147</v>
      </c>
      <c r="C274" s="34">
        <v>2</v>
      </c>
      <c r="D274" s="35" t="s">
        <v>53</v>
      </c>
      <c r="E274" s="15">
        <v>108</v>
      </c>
      <c r="F274" s="14">
        <f t="shared" si="5"/>
        <v>216</v>
      </c>
      <c r="G274" s="15">
        <v>150</v>
      </c>
      <c r="H274" s="15">
        <f>G274*C274</f>
        <v>300</v>
      </c>
      <c r="I274" s="15">
        <v>110</v>
      </c>
      <c r="J274" s="15">
        <f>I274*C274</f>
        <v>220</v>
      </c>
      <c r="K274" s="15">
        <v>125</v>
      </c>
      <c r="L274" s="15">
        <f>K274*C274</f>
        <v>250</v>
      </c>
    </row>
    <row r="275" spans="1:6" ht="15.75">
      <c r="A275" s="32"/>
      <c r="B275" s="33"/>
      <c r="C275" s="34"/>
      <c r="D275" s="35"/>
      <c r="E275" s="15"/>
      <c r="F275" s="14"/>
    </row>
    <row r="276" spans="1:12" ht="15.75">
      <c r="A276" s="32">
        <v>70453</v>
      </c>
      <c r="B276" s="33" t="s">
        <v>148</v>
      </c>
      <c r="C276" s="34">
        <v>2</v>
      </c>
      <c r="D276" s="35" t="s">
        <v>53</v>
      </c>
      <c r="E276" s="15">
        <v>120</v>
      </c>
      <c r="F276" s="14">
        <f t="shared" si="5"/>
        <v>240</v>
      </c>
      <c r="G276" s="15">
        <v>175</v>
      </c>
      <c r="H276" s="15">
        <f>G276*C276</f>
        <v>350</v>
      </c>
      <c r="I276" s="15">
        <v>220</v>
      </c>
      <c r="J276" s="15">
        <f>I276*C276</f>
        <v>440</v>
      </c>
      <c r="K276" s="15">
        <v>100</v>
      </c>
      <c r="L276" s="15">
        <f>K276*C276</f>
        <v>200</v>
      </c>
    </row>
    <row r="277" spans="1:6" ht="15.75">
      <c r="A277" s="32"/>
      <c r="B277" s="33"/>
      <c r="C277" s="34"/>
      <c r="D277" s="35"/>
      <c r="E277" s="15"/>
      <c r="F277" s="14"/>
    </row>
    <row r="278" spans="1:12" ht="31.5">
      <c r="A278" s="32">
        <v>70455</v>
      </c>
      <c r="B278" s="33" t="s">
        <v>149</v>
      </c>
      <c r="C278" s="34">
        <v>4</v>
      </c>
      <c r="D278" s="35" t="s">
        <v>53</v>
      </c>
      <c r="E278" s="15">
        <v>470.21</v>
      </c>
      <c r="F278" s="14">
        <f t="shared" si="5"/>
        <v>1880.84</v>
      </c>
      <c r="G278" s="15">
        <v>350</v>
      </c>
      <c r="H278" s="15">
        <f>G278*C278</f>
        <v>1400</v>
      </c>
      <c r="I278" s="15">
        <v>380</v>
      </c>
      <c r="J278" s="15">
        <f>I278*C278</f>
        <v>1520</v>
      </c>
      <c r="K278" s="15">
        <v>350</v>
      </c>
      <c r="L278" s="15">
        <f>K278*C278</f>
        <v>1400</v>
      </c>
    </row>
    <row r="279" spans="1:6" ht="15.75">
      <c r="A279" s="32"/>
      <c r="B279" s="33"/>
      <c r="C279" s="34"/>
      <c r="D279" s="35"/>
      <c r="E279" s="15"/>
      <c r="F279" s="14"/>
    </row>
    <row r="280" spans="1:12" ht="31.5">
      <c r="A280" s="32">
        <v>70456</v>
      </c>
      <c r="B280" s="33" t="s">
        <v>150</v>
      </c>
      <c r="C280" s="34">
        <v>4</v>
      </c>
      <c r="D280" s="35" t="s">
        <v>53</v>
      </c>
      <c r="E280" s="15">
        <v>852.44</v>
      </c>
      <c r="F280" s="14">
        <f t="shared" si="5"/>
        <v>3409.76</v>
      </c>
      <c r="G280" s="15">
        <v>1500</v>
      </c>
      <c r="H280" s="15">
        <f>G280*C280</f>
        <v>6000</v>
      </c>
      <c r="I280" s="15">
        <v>1400</v>
      </c>
      <c r="J280" s="15">
        <f>I280*C280</f>
        <v>5600</v>
      </c>
      <c r="K280" s="15">
        <v>2000</v>
      </c>
      <c r="L280" s="15">
        <f>K280*C280</f>
        <v>8000</v>
      </c>
    </row>
    <row r="281" spans="1:6" ht="15.75">
      <c r="A281" s="32"/>
      <c r="B281" s="33"/>
      <c r="C281" s="34"/>
      <c r="D281" s="35"/>
      <c r="E281" s="15"/>
      <c r="F281" s="14"/>
    </row>
    <row r="282" spans="1:12" ht="31.5">
      <c r="A282" s="32">
        <v>90160</v>
      </c>
      <c r="B282" s="33" t="s">
        <v>151</v>
      </c>
      <c r="C282" s="34">
        <v>1</v>
      </c>
      <c r="D282" s="35" t="s">
        <v>15</v>
      </c>
      <c r="E282" s="15">
        <v>900</v>
      </c>
      <c r="F282" s="14">
        <f t="shared" si="5"/>
        <v>900</v>
      </c>
      <c r="G282" s="15">
        <v>2825</v>
      </c>
      <c r="H282" s="15">
        <f>G282*C282</f>
        <v>2825</v>
      </c>
      <c r="I282" s="15">
        <v>1800</v>
      </c>
      <c r="J282" s="15">
        <f>I282*C282</f>
        <v>1800</v>
      </c>
      <c r="K282" s="15">
        <v>3500</v>
      </c>
      <c r="L282" s="15">
        <f>K282*C282</f>
        <v>3500</v>
      </c>
    </row>
    <row r="283" spans="1:6" ht="15.75">
      <c r="A283" s="32"/>
      <c r="B283" s="33"/>
      <c r="C283" s="34"/>
      <c r="D283" s="35"/>
      <c r="E283" s="15"/>
      <c r="F283" s="14"/>
    </row>
    <row r="284" spans="1:12" ht="15.75">
      <c r="A284" s="32">
        <v>90161</v>
      </c>
      <c r="B284" s="33" t="s">
        <v>152</v>
      </c>
      <c r="C284" s="34">
        <v>1</v>
      </c>
      <c r="D284" s="35" t="s">
        <v>53</v>
      </c>
      <c r="E284" s="15">
        <v>480</v>
      </c>
      <c r="F284" s="14">
        <f t="shared" si="5"/>
        <v>480</v>
      </c>
      <c r="G284" s="15">
        <v>700</v>
      </c>
      <c r="H284" s="15">
        <f>G284*C284</f>
        <v>700</v>
      </c>
      <c r="I284" s="15">
        <v>110</v>
      </c>
      <c r="J284" s="15">
        <f>I284*C284</f>
        <v>110</v>
      </c>
      <c r="K284" s="15">
        <v>500</v>
      </c>
      <c r="L284" s="15">
        <f>K284*C284</f>
        <v>500</v>
      </c>
    </row>
    <row r="285" spans="1:6" ht="15.75">
      <c r="A285" s="32"/>
      <c r="B285" s="33"/>
      <c r="C285" s="34"/>
      <c r="D285" s="35"/>
      <c r="E285" s="15"/>
      <c r="F285" s="14"/>
    </row>
    <row r="286" spans="1:12" ht="15.75">
      <c r="A286" s="32">
        <v>90162</v>
      </c>
      <c r="B286" s="33" t="s">
        <v>153</v>
      </c>
      <c r="C286" s="34">
        <v>1</v>
      </c>
      <c r="D286" s="35" t="s">
        <v>15</v>
      </c>
      <c r="E286" s="15">
        <v>16763.46</v>
      </c>
      <c r="F286" s="14">
        <f t="shared" si="5"/>
        <v>16763.46</v>
      </c>
      <c r="G286" s="15">
        <v>14700</v>
      </c>
      <c r="H286" s="15">
        <f>G286*C286</f>
        <v>14700</v>
      </c>
      <c r="I286" s="15">
        <v>12600</v>
      </c>
      <c r="J286" s="15">
        <f>I286*C286</f>
        <v>12600</v>
      </c>
      <c r="K286" s="15">
        <v>3500</v>
      </c>
      <c r="L286" s="15">
        <f>K286*C286</f>
        <v>3500</v>
      </c>
    </row>
    <row r="287" spans="1:11" ht="15.75">
      <c r="A287" s="32"/>
      <c r="B287" s="20"/>
      <c r="C287" s="34"/>
      <c r="D287" s="35"/>
      <c r="E287" s="36"/>
      <c r="F287" s="25" t="s">
        <v>63</v>
      </c>
      <c r="G287" s="41" t="s">
        <v>63</v>
      </c>
      <c r="I287" s="41" t="s">
        <v>63</v>
      </c>
      <c r="K287" s="41" t="s">
        <v>63</v>
      </c>
    </row>
    <row r="288" spans="1:6" ht="15.75">
      <c r="A288" s="32"/>
      <c r="B288" s="20"/>
      <c r="C288" s="34"/>
      <c r="D288" s="35"/>
      <c r="E288" s="36"/>
      <c r="F288" s="38"/>
    </row>
    <row r="289" spans="1:11" ht="15.75">
      <c r="A289" s="32"/>
      <c r="B289" s="20" t="s">
        <v>64</v>
      </c>
      <c r="C289" s="34"/>
      <c r="D289" s="35"/>
      <c r="E289" s="36"/>
      <c r="F289" s="39">
        <f>SUM(F208:F286)</f>
        <v>198068.21000000002</v>
      </c>
      <c r="G289" s="18">
        <f>SUM(H208:H286)</f>
        <v>213446</v>
      </c>
      <c r="I289" s="18">
        <f>SUM(J208:J286)</f>
        <v>212820.75</v>
      </c>
      <c r="K289" s="18">
        <f>SUM(L208:L286)</f>
        <v>223016</v>
      </c>
    </row>
    <row r="290" spans="1:6" ht="15.75">
      <c r="A290" s="32"/>
      <c r="B290" s="20"/>
      <c r="C290" s="34"/>
      <c r="D290" s="35"/>
      <c r="E290" s="36"/>
      <c r="F290" s="38"/>
    </row>
    <row r="291" spans="1:6" ht="15.75">
      <c r="A291" s="32"/>
      <c r="B291" s="20"/>
      <c r="C291" s="34"/>
      <c r="D291" s="35"/>
      <c r="E291" s="36"/>
      <c r="F291" s="38"/>
    </row>
    <row r="292" spans="1:6" ht="15.75">
      <c r="A292" s="29" t="s">
        <v>22</v>
      </c>
      <c r="B292" s="30"/>
      <c r="C292" s="34"/>
      <c r="D292" s="35"/>
      <c r="E292" s="30"/>
      <c r="F292" s="30"/>
    </row>
    <row r="293" spans="1:6" ht="15.75">
      <c r="A293" s="37" t="s">
        <v>154</v>
      </c>
      <c r="B293" s="30"/>
      <c r="C293" s="34"/>
      <c r="D293" s="35"/>
      <c r="E293" s="30"/>
      <c r="F293" s="30"/>
    </row>
    <row r="294" spans="1:6" ht="15.75">
      <c r="A294" s="29"/>
      <c r="B294" s="30"/>
      <c r="C294" s="34"/>
      <c r="D294" s="35"/>
      <c r="E294" s="30"/>
      <c r="F294" s="30"/>
    </row>
    <row r="295" spans="1:12" ht="31.5">
      <c r="A295" s="32">
        <v>60230</v>
      </c>
      <c r="B295" s="33" t="s">
        <v>155</v>
      </c>
      <c r="C295" s="34">
        <v>180</v>
      </c>
      <c r="D295" s="35" t="s">
        <v>27</v>
      </c>
      <c r="E295" s="36">
        <v>3.65</v>
      </c>
      <c r="F295" s="14">
        <f aca="true" t="shared" si="6" ref="F295:F303">C295*E295</f>
        <v>657</v>
      </c>
      <c r="G295" s="15">
        <v>3.65</v>
      </c>
      <c r="H295" s="15">
        <f>G295*C295</f>
        <v>657</v>
      </c>
      <c r="I295" s="15">
        <v>3.8</v>
      </c>
      <c r="J295" s="15">
        <f>I295*C295</f>
        <v>684</v>
      </c>
      <c r="K295" s="15">
        <v>4</v>
      </c>
      <c r="L295" s="15">
        <f>K295*C295</f>
        <v>720</v>
      </c>
    </row>
    <row r="296" spans="1:6" ht="15.75">
      <c r="A296" s="32"/>
      <c r="B296" s="33"/>
      <c r="C296" s="34"/>
      <c r="D296" s="35"/>
      <c r="E296" s="36"/>
      <c r="F296" s="14"/>
    </row>
    <row r="297" spans="1:12" ht="31.5">
      <c r="A297" s="32">
        <v>60232</v>
      </c>
      <c r="B297" s="33" t="s">
        <v>156</v>
      </c>
      <c r="C297" s="34">
        <v>100</v>
      </c>
      <c r="D297" s="35" t="s">
        <v>27</v>
      </c>
      <c r="E297" s="36">
        <v>3</v>
      </c>
      <c r="F297" s="14">
        <f t="shared" si="6"/>
        <v>300</v>
      </c>
      <c r="G297" s="15">
        <v>3</v>
      </c>
      <c r="H297" s="15">
        <f>G297*C297</f>
        <v>300</v>
      </c>
      <c r="I297" s="15">
        <v>3</v>
      </c>
      <c r="J297" s="15">
        <f>I297*C297</f>
        <v>300</v>
      </c>
      <c r="K297" s="15">
        <v>3.5</v>
      </c>
      <c r="L297" s="15">
        <f>K297*C297</f>
        <v>350</v>
      </c>
    </row>
    <row r="298" spans="1:6" ht="15.75">
      <c r="A298" s="32"/>
      <c r="B298" s="33"/>
      <c r="C298" s="34"/>
      <c r="D298" s="35"/>
      <c r="E298" s="36"/>
      <c r="F298" s="14"/>
    </row>
    <row r="299" spans="1:12" ht="34.5" customHeight="1">
      <c r="A299" s="32">
        <v>60241</v>
      </c>
      <c r="B299" s="33" t="s">
        <v>157</v>
      </c>
      <c r="C299" s="34">
        <v>80</v>
      </c>
      <c r="D299" s="35" t="s">
        <v>27</v>
      </c>
      <c r="E299" s="36">
        <v>45</v>
      </c>
      <c r="F299" s="14">
        <f t="shared" si="6"/>
        <v>3600</v>
      </c>
      <c r="G299" s="15">
        <v>45</v>
      </c>
      <c r="H299" s="15">
        <f>G299*C299</f>
        <v>3600</v>
      </c>
      <c r="I299" s="15">
        <v>46</v>
      </c>
      <c r="J299" s="15">
        <f>I299*C299</f>
        <v>3680</v>
      </c>
      <c r="K299" s="15">
        <v>50</v>
      </c>
      <c r="L299" s="15">
        <f>K299*C299</f>
        <v>4000</v>
      </c>
    </row>
    <row r="300" spans="1:6" ht="15.75">
      <c r="A300" s="32"/>
      <c r="B300" s="33"/>
      <c r="C300" s="34"/>
      <c r="D300" s="35"/>
      <c r="E300" s="36"/>
      <c r="F300" s="14"/>
    </row>
    <row r="301" spans="1:12" ht="15.75">
      <c r="A301" s="32">
        <v>60261</v>
      </c>
      <c r="B301" s="33" t="s">
        <v>158</v>
      </c>
      <c r="C301" s="34">
        <v>200</v>
      </c>
      <c r="D301" s="35" t="s">
        <v>27</v>
      </c>
      <c r="E301" s="36">
        <v>6.5</v>
      </c>
      <c r="F301" s="14">
        <f t="shared" si="6"/>
        <v>1300</v>
      </c>
      <c r="G301" s="15">
        <v>6.5</v>
      </c>
      <c r="H301" s="15">
        <f>G301*C301</f>
        <v>1300</v>
      </c>
      <c r="I301" s="15">
        <v>6.7</v>
      </c>
      <c r="J301" s="15">
        <f>I301*C301</f>
        <v>1340</v>
      </c>
      <c r="K301" s="15">
        <v>8</v>
      </c>
      <c r="L301" s="15">
        <f>K301*C301</f>
        <v>1600</v>
      </c>
    </row>
    <row r="302" spans="1:6" ht="15.75">
      <c r="A302" s="32"/>
      <c r="B302" s="33"/>
      <c r="C302" s="34"/>
      <c r="D302" s="35"/>
      <c r="E302" s="36"/>
      <c r="F302" s="14"/>
    </row>
    <row r="303" spans="1:12" ht="15.75">
      <c r="A303" s="32">
        <v>60401</v>
      </c>
      <c r="B303" s="33" t="s">
        <v>159</v>
      </c>
      <c r="C303" s="34">
        <v>4</v>
      </c>
      <c r="D303" s="35" t="s">
        <v>53</v>
      </c>
      <c r="E303" s="36">
        <v>725</v>
      </c>
      <c r="F303" s="14">
        <f t="shared" si="6"/>
        <v>2900</v>
      </c>
      <c r="G303" s="15">
        <v>725</v>
      </c>
      <c r="H303" s="15">
        <f>G303*C303</f>
        <v>2900</v>
      </c>
      <c r="I303" s="15">
        <v>750</v>
      </c>
      <c r="J303" s="15">
        <f>I303*C303</f>
        <v>3000</v>
      </c>
      <c r="K303" s="15">
        <v>750</v>
      </c>
      <c r="L303" s="15">
        <f>K303*C303</f>
        <v>3000</v>
      </c>
    </row>
    <row r="304" spans="1:11" ht="15.75">
      <c r="A304" s="16"/>
      <c r="B304" s="16"/>
      <c r="C304" s="23"/>
      <c r="D304" s="21"/>
      <c r="E304" s="18"/>
      <c r="F304" s="26" t="s">
        <v>63</v>
      </c>
      <c r="G304" s="41" t="s">
        <v>63</v>
      </c>
      <c r="I304" s="41" t="s">
        <v>63</v>
      </c>
      <c r="K304" s="41" t="s">
        <v>63</v>
      </c>
    </row>
    <row r="305" spans="1:6" ht="15.75">
      <c r="A305" s="16"/>
      <c r="B305" s="16"/>
      <c r="C305" s="16"/>
      <c r="D305" s="21"/>
      <c r="E305" s="18"/>
      <c r="F305" s="16"/>
    </row>
    <row r="306" spans="1:11" ht="15.75">
      <c r="A306" s="16"/>
      <c r="B306" s="20" t="s">
        <v>64</v>
      </c>
      <c r="C306" s="16"/>
      <c r="D306" s="21"/>
      <c r="E306" s="18"/>
      <c r="F306" s="17">
        <f>SUM(F295:F303)</f>
        <v>8757</v>
      </c>
      <c r="G306" s="18">
        <f>SUM(H295:H303)</f>
        <v>8757</v>
      </c>
      <c r="I306" s="18">
        <f>SUM(J295:J303)</f>
        <v>9004</v>
      </c>
      <c r="K306" s="18">
        <f>SUM(L295:L303)</f>
        <v>9670</v>
      </c>
    </row>
    <row r="307" spans="1:11" ht="15.75">
      <c r="A307" s="16"/>
      <c r="B307" s="16"/>
      <c r="C307" s="16"/>
      <c r="D307" s="21"/>
      <c r="E307" s="18"/>
      <c r="F307" s="26" t="s">
        <v>63</v>
      </c>
      <c r="G307" s="41" t="s">
        <v>63</v>
      </c>
      <c r="I307" s="41" t="s">
        <v>63</v>
      </c>
      <c r="K307" s="41" t="s">
        <v>63</v>
      </c>
    </row>
    <row r="308" spans="1:6" ht="15.75">
      <c r="A308" s="16"/>
      <c r="B308" s="16"/>
      <c r="C308" s="16"/>
      <c r="D308" s="21"/>
      <c r="E308" s="18"/>
      <c r="F308" s="16"/>
    </row>
    <row r="309" spans="1:11" ht="15.75">
      <c r="A309" s="16" t="s">
        <v>160</v>
      </c>
      <c r="B309" s="16"/>
      <c r="C309" s="16"/>
      <c r="D309" s="21"/>
      <c r="E309" s="18"/>
      <c r="F309" s="17">
        <f>F83+F112+F135+F202+F289+F306</f>
        <v>727107.0900000001</v>
      </c>
      <c r="G309" s="18">
        <f>G83+G112+G135+G202+G289+G306</f>
        <v>740404.9</v>
      </c>
      <c r="I309" s="18">
        <f>I83+I112+I135+I202+I289+I306</f>
        <v>821296.5</v>
      </c>
      <c r="K309" s="18">
        <f>K83+K112+K135+K202+K289+K306</f>
        <v>911666</v>
      </c>
    </row>
  </sheetData>
  <sheetProtection/>
  <mergeCells count="4">
    <mergeCell ref="E10:F10"/>
    <mergeCell ref="E11:F11"/>
    <mergeCell ref="E12:F12"/>
    <mergeCell ref="E13:F13"/>
  </mergeCells>
  <printOptions horizontalCentered="1"/>
  <pageMargins left="0.3" right="0.3" top="0.75" bottom="0.5" header="0.35" footer="0"/>
  <pageSetup horizontalDpi="600" verticalDpi="600" orientation="landscape" scale="57" r:id="rId1"/>
  <headerFooter alignWithMargins="0">
    <oddHeader>&amp;R&amp;16PAGE &amp;P OF &amp;N</oddHeader>
  </headerFooter>
  <rowBreaks count="4" manualBreakCount="4">
    <brk id="84" max="255" man="1"/>
    <brk id="118" max="255" man="1"/>
    <brk id="153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enptr</dc:creator>
  <cp:keywords/>
  <dc:description/>
  <cp:lastModifiedBy>enjlj</cp:lastModifiedBy>
  <cp:lastPrinted>2013-03-04T17:15:19Z</cp:lastPrinted>
  <dcterms:created xsi:type="dcterms:W3CDTF">2000-03-01T21:43:43Z</dcterms:created>
  <dcterms:modified xsi:type="dcterms:W3CDTF">2013-03-04T20:16:54Z</dcterms:modified>
  <cp:category/>
  <cp:version/>
  <cp:contentType/>
  <cp:contentStatus/>
</cp:coreProperties>
</file>