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'A'!$A$1:$V$71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<sst xmlns="http://schemas.openxmlformats.org/spreadsheetml/2006/main" count="175" uniqueCount="75">
  <si>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</si>
  <si>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</si>
  <si>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</si>
  <si>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</si>
  <si>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</si>
  <si>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</si>
  <si>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</si>
  <si>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</si>
  <si>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</si>
  <si>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</si>
  <si>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</si>
  <si>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</si>
  <si>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</si>
  <si>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</si>
  <si>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</si>
  <si>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MARCH 1, 2013</t>
  </si>
  <si>
    <t>WATER ACCOUNT NO. EW01-58273-810455-00-53W1580</t>
  </si>
  <si>
    <t xml:space="preserve">TRAFFIC CONTROL FOR WATER MAIN INSTALLATION  </t>
  </si>
  <si>
    <t>MOBILIZATION FOR WATER MAIN INSTALLATION</t>
  </si>
  <si>
    <t>INLET PROTECTION, TYPE D MODIFIED - PROVIDE &amp; INSTALL</t>
  </si>
  <si>
    <t>EACH</t>
  </si>
  <si>
    <t>INLET PROTECTION, TYPE D MODIFIED - MAINTAIN</t>
  </si>
  <si>
    <t>EROSION MATTING, CLASS I, URBAN TYPE A</t>
  </si>
  <si>
    <t>S.Y.</t>
  </si>
  <si>
    <t>REMOVE &amp; REPLACE CONCRETE CURB &amp; GUTTER,  HAND PLACED</t>
  </si>
  <si>
    <t>L.F.</t>
  </si>
  <si>
    <t>REMOVE &amp; REPLACE 5" THICK CONCRETE SIDEWALK - RESURFACING</t>
  </si>
  <si>
    <t>S.F.</t>
  </si>
  <si>
    <t>UTILITY TRENCH PATCH TYPE III</t>
  </si>
  <si>
    <t>T.F.</t>
  </si>
  <si>
    <t>UTILITY LINE OPENING (ULO)</t>
  </si>
  <si>
    <t xml:space="preserve">FURNISH AND INSTALL 6 INCH PIPE &amp; FITTINGS </t>
  </si>
  <si>
    <t xml:space="preserve">FURNISH AND INSTALL 8 INCH PIPE &amp; FITTINGS </t>
  </si>
  <si>
    <t xml:space="preserve">FURNISH AND INSTALL 10 INCH PIPE &amp; FITTINGS </t>
  </si>
  <si>
    <t xml:space="preserve">FURNISH AND INSTALL 16 INCH PIPE &amp; FITTINGS </t>
  </si>
  <si>
    <t xml:space="preserve">FURNISH AND INSTALL 30 INCH STEEL CASING 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</si>
  <si>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</si>
  <si>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</si>
  <si>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</si>
  <si>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</si>
  <si>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</si>
  <si>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</si>
  <si>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</si>
  <si>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TERRACE RESTORATION FOR WATER MAIN </t>
  </si>
  <si>
    <t>FURNISH AND INSTALL 6 INCH VALVE</t>
  </si>
  <si>
    <t>FURNISH AND INSTALL 8 INCH VALVE</t>
  </si>
  <si>
    <t>FURNISH AND INSTALL 16 INCH VALVE</t>
  </si>
  <si>
    <t>RECONNECT / DISCONNECT SERVICE LATERAL - 1 INCH</t>
  </si>
  <si>
    <t>PIPE PLUG FOR WATER MAIN INSTALLATION</t>
  </si>
  <si>
    <t>FURNISH EXCAVATION AND DITCH FOR LIVE TAP</t>
  </si>
  <si>
    <t>CONTRACT NO. 7048</t>
  </si>
  <si>
    <t>WATER REPLACEMENT AHEAD OF RESURFACING</t>
  </si>
  <si>
    <t>=</t>
  </si>
  <si>
    <t>CONTRACT TOTALS</t>
  </si>
  <si>
    <t>DANE COUNTY</t>
  </si>
  <si>
    <t>CONTRACTING, LLC.</t>
  </si>
  <si>
    <t xml:space="preserve"> </t>
  </si>
  <si>
    <t>H&amp;K</t>
  </si>
  <si>
    <t>CONTRACTING,</t>
  </si>
  <si>
    <t>INC.</t>
  </si>
  <si>
    <t>SPEEDWAY</t>
  </si>
  <si>
    <t>SAND &amp; GRAVEL,</t>
  </si>
  <si>
    <t>CAPITOL</t>
  </si>
  <si>
    <t>UNDERGROUND,</t>
  </si>
  <si>
    <t xml:space="preserve">PARISI </t>
  </si>
  <si>
    <t>CONSTRUCTION</t>
  </si>
  <si>
    <t>CO., INC.</t>
  </si>
  <si>
    <t>HOMBURG</t>
  </si>
  <si>
    <t>CONTRACTORS,</t>
  </si>
  <si>
    <t xml:space="preserve">JOE </t>
  </si>
  <si>
    <t xml:space="preserve">DANIELS </t>
  </si>
  <si>
    <t xml:space="preserve">S&amp;L </t>
  </si>
  <si>
    <t>UNDERGROUND</t>
  </si>
  <si>
    <t xml:space="preserve">AND </t>
  </si>
  <si>
    <t>TRUCKING,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</si>
</sst>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7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="75" zoomScaleNormal="75" workbookViewId="0" topLeftCell="C1">
      <selection activeCell="X12" sqref="X12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1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2" width="18.7109375" style="7" hidden="1" customWidth="1"/>
    <col min="23" max="16384" width="9.7109375" style="7" customWidth="1"/>
  </cols>
  <sheetData>
    <row r="1" spans="1:17" s="3" customFormat="1" ht="15" customHeight="1">
      <c r="A1" s="32" t="s">
        <v>51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37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2" t="s">
        <v>50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5" customHeight="1">
      <c r="A4" s="4" t="s">
        <v>15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customHeight="1">
      <c r="A5" s="4"/>
      <c r="B5" s="4"/>
      <c r="C5" s="4"/>
      <c r="D5" s="4"/>
      <c r="E5" s="48"/>
      <c r="F5" s="48"/>
      <c r="G5" s="9" t="s">
        <v>56</v>
      </c>
      <c r="H5" s="10"/>
      <c r="I5" s="10"/>
      <c r="J5" s="10"/>
      <c r="K5" s="10"/>
      <c r="L5" s="10"/>
      <c r="M5" s="10"/>
      <c r="N5" s="11"/>
      <c r="O5" s="10"/>
      <c r="P5" s="10"/>
      <c r="Q5" s="10" t="s">
        <v>69</v>
      </c>
      <c r="R5" s="10"/>
      <c r="S5" s="10" t="s">
        <v>71</v>
      </c>
      <c r="T5" s="10"/>
      <c r="U5" s="10"/>
      <c r="V5" s="10"/>
    </row>
    <row r="6" spans="1:22" ht="21.75" customHeight="1">
      <c r="A6" s="4"/>
      <c r="B6" s="4"/>
      <c r="C6" s="4"/>
      <c r="D6" s="4"/>
      <c r="E6" s="48"/>
      <c r="F6" s="48"/>
      <c r="G6" s="9" t="s">
        <v>57</v>
      </c>
      <c r="H6" s="10"/>
      <c r="I6" s="10" t="s">
        <v>60</v>
      </c>
      <c r="J6" s="10"/>
      <c r="K6" s="10" t="s">
        <v>62</v>
      </c>
      <c r="L6" s="10"/>
      <c r="M6" s="10" t="s">
        <v>64</v>
      </c>
      <c r="N6" s="11"/>
      <c r="O6" s="10" t="s">
        <v>67</v>
      </c>
      <c r="P6" s="10"/>
      <c r="Q6" s="10" t="s">
        <v>70</v>
      </c>
      <c r="R6" s="10"/>
      <c r="S6" s="10" t="s">
        <v>72</v>
      </c>
      <c r="T6" s="10"/>
      <c r="U6" s="10"/>
      <c r="V6" s="10"/>
    </row>
    <row r="7" spans="1:22" ht="21.75" customHeight="1">
      <c r="A7" s="4"/>
      <c r="B7" s="4"/>
      <c r="C7" s="4"/>
      <c r="D7" s="4"/>
      <c r="E7" s="48" t="s">
        <v>54</v>
      </c>
      <c r="F7" s="48"/>
      <c r="G7" s="9" t="s">
        <v>58</v>
      </c>
      <c r="H7" s="10"/>
      <c r="I7" s="10" t="s">
        <v>61</v>
      </c>
      <c r="J7" s="10"/>
      <c r="K7" s="10" t="s">
        <v>63</v>
      </c>
      <c r="L7" s="10"/>
      <c r="M7" s="10" t="s">
        <v>65</v>
      </c>
      <c r="N7" s="11"/>
      <c r="O7" s="10" t="s">
        <v>68</v>
      </c>
      <c r="P7" s="10"/>
      <c r="Q7" s="10" t="s">
        <v>65</v>
      </c>
      <c r="R7" s="10"/>
      <c r="S7" s="10" t="s">
        <v>73</v>
      </c>
      <c r="T7" s="10"/>
      <c r="U7" s="10"/>
      <c r="V7" s="10"/>
    </row>
    <row r="8" spans="1:22" ht="21.75" customHeight="1">
      <c r="A8" s="4"/>
      <c r="B8" s="4"/>
      <c r="C8" s="10"/>
      <c r="D8" s="10"/>
      <c r="E8" s="48" t="s">
        <v>55</v>
      </c>
      <c r="F8" s="48"/>
      <c r="G8" s="10" t="s">
        <v>59</v>
      </c>
      <c r="H8" s="10"/>
      <c r="I8" s="10" t="s">
        <v>59</v>
      </c>
      <c r="J8" s="10"/>
      <c r="K8" s="10" t="s">
        <v>59</v>
      </c>
      <c r="L8" s="10"/>
      <c r="M8" s="10" t="s">
        <v>66</v>
      </c>
      <c r="N8" s="11"/>
      <c r="O8" s="10" t="s">
        <v>59</v>
      </c>
      <c r="P8" s="10"/>
      <c r="Q8" s="10" t="s">
        <v>66</v>
      </c>
      <c r="R8" s="10"/>
      <c r="S8" s="10" t="s">
        <v>74</v>
      </c>
      <c r="T8" s="10"/>
      <c r="U8" s="10"/>
      <c r="V8" s="10"/>
    </row>
    <row r="9" spans="1:22" ht="13.5" customHeight="1">
      <c r="A9" s="4" t="s">
        <v>0</v>
      </c>
      <c r="B9" s="4"/>
      <c r="C9" s="4"/>
      <c r="D9" s="4"/>
      <c r="E9" s="12" t="s">
        <v>1</v>
      </c>
      <c r="F9" s="4" t="s">
        <v>2</v>
      </c>
      <c r="G9" s="12" t="s">
        <v>1</v>
      </c>
      <c r="H9" s="4" t="s">
        <v>2</v>
      </c>
      <c r="I9" s="12" t="s">
        <v>1</v>
      </c>
      <c r="J9" s="4" t="s">
        <v>2</v>
      </c>
      <c r="K9" s="12" t="s">
        <v>1</v>
      </c>
      <c r="L9" s="4" t="s">
        <v>2</v>
      </c>
      <c r="M9" s="12" t="s">
        <v>1</v>
      </c>
      <c r="N9" s="4" t="s">
        <v>2</v>
      </c>
      <c r="O9" s="12" t="s">
        <v>1</v>
      </c>
      <c r="P9" s="13" t="s">
        <v>13</v>
      </c>
      <c r="Q9" s="12" t="s">
        <v>1</v>
      </c>
      <c r="R9" s="13" t="s">
        <v>13</v>
      </c>
      <c r="S9" s="12" t="s">
        <v>1</v>
      </c>
      <c r="T9" s="13" t="s">
        <v>13</v>
      </c>
      <c r="U9" s="12" t="s">
        <v>1</v>
      </c>
      <c r="V9" s="13" t="s">
        <v>13</v>
      </c>
    </row>
    <row r="10" spans="1:2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  <c r="M10" s="8" t="s">
        <v>4</v>
      </c>
      <c r="N10" s="10" t="s">
        <v>5</v>
      </c>
      <c r="O10" s="8" t="s">
        <v>4</v>
      </c>
      <c r="P10" s="10" t="s">
        <v>5</v>
      </c>
      <c r="Q10" s="8" t="s">
        <v>4</v>
      </c>
      <c r="R10" s="10" t="s">
        <v>5</v>
      </c>
      <c r="S10" s="8" t="s">
        <v>4</v>
      </c>
      <c r="T10" s="10" t="s">
        <v>5</v>
      </c>
      <c r="U10" s="8" t="s">
        <v>4</v>
      </c>
      <c r="V10" s="10" t="s">
        <v>5</v>
      </c>
    </row>
    <row r="11" spans="1:2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  <c r="M11" s="8" t="s">
        <v>10</v>
      </c>
      <c r="N11" s="10" t="s">
        <v>11</v>
      </c>
      <c r="O11" s="8" t="s">
        <v>10</v>
      </c>
      <c r="P11" s="10" t="s">
        <v>11</v>
      </c>
      <c r="Q11" s="8" t="s">
        <v>10</v>
      </c>
      <c r="R11" s="10" t="s">
        <v>11</v>
      </c>
      <c r="S11" s="8" t="s">
        <v>10</v>
      </c>
      <c r="T11" s="10" t="s">
        <v>11</v>
      </c>
      <c r="U11" s="8" t="s">
        <v>10</v>
      </c>
      <c r="V11" s="10" t="s">
        <v>11</v>
      </c>
    </row>
    <row r="12" spans="1:22" ht="13.5" customHeight="1">
      <c r="A12" s="4" t="s">
        <v>12</v>
      </c>
      <c r="B12" s="4"/>
      <c r="C12" s="4"/>
      <c r="D12" s="4"/>
      <c r="E12" s="12" t="s">
        <v>1</v>
      </c>
      <c r="F12" s="13" t="s">
        <v>13</v>
      </c>
      <c r="G12" s="12" t="s">
        <v>1</v>
      </c>
      <c r="H12" s="13" t="s">
        <v>13</v>
      </c>
      <c r="I12" s="12" t="s">
        <v>1</v>
      </c>
      <c r="J12" s="13" t="s">
        <v>13</v>
      </c>
      <c r="K12" s="12" t="s">
        <v>1</v>
      </c>
      <c r="L12" s="13" t="s">
        <v>13</v>
      </c>
      <c r="M12" s="12" t="s">
        <v>1</v>
      </c>
      <c r="N12" s="13" t="s">
        <v>13</v>
      </c>
      <c r="O12" s="12" t="s">
        <v>1</v>
      </c>
      <c r="P12" s="13" t="s">
        <v>13</v>
      </c>
      <c r="Q12" s="12" t="s">
        <v>1</v>
      </c>
      <c r="R12" s="13" t="s">
        <v>13</v>
      </c>
      <c r="S12" s="12" t="s">
        <v>1</v>
      </c>
      <c r="T12" s="13" t="s">
        <v>13</v>
      </c>
      <c r="U12" s="12" t="s">
        <v>1</v>
      </c>
      <c r="V12" s="13" t="s">
        <v>13</v>
      </c>
    </row>
    <row r="13" spans="1:22" s="36" customFormat="1" ht="15.75">
      <c r="A13" s="37"/>
      <c r="B13" s="37"/>
      <c r="C13" s="37"/>
      <c r="D13" s="37"/>
      <c r="E13" s="37"/>
      <c r="F13" s="3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1.5">
      <c r="A14" s="38">
        <v>10703</v>
      </c>
      <c r="B14" s="33" t="s">
        <v>17</v>
      </c>
      <c r="C14" s="28">
        <v>1</v>
      </c>
      <c r="D14" s="41" t="s">
        <v>14</v>
      </c>
      <c r="E14" s="16">
        <v>8000</v>
      </c>
      <c r="F14" s="15">
        <f aca="true" t="shared" si="0" ref="F14:F68">ROUND(C14*E14,2)</f>
        <v>8000</v>
      </c>
      <c r="G14" s="16">
        <v>10000</v>
      </c>
      <c r="H14" s="16">
        <f aca="true" t="shared" si="1" ref="H14:H68">G14*C14</f>
        <v>10000</v>
      </c>
      <c r="I14" s="16">
        <v>8775</v>
      </c>
      <c r="J14" s="16">
        <f aca="true" t="shared" si="2" ref="J14:J68">I14*C14</f>
        <v>8775</v>
      </c>
      <c r="K14" s="16">
        <v>7375</v>
      </c>
      <c r="L14" s="16">
        <f aca="true" t="shared" si="3" ref="L14:L68">K14*C14</f>
        <v>7375</v>
      </c>
      <c r="M14" s="16">
        <v>5500</v>
      </c>
      <c r="N14" s="16">
        <f aca="true" t="shared" si="4" ref="N14:N68">M14*C14</f>
        <v>5500</v>
      </c>
      <c r="O14" s="16">
        <v>9000</v>
      </c>
      <c r="P14" s="16">
        <f aca="true" t="shared" si="5" ref="P14:P68">O14*C14</f>
        <v>9000</v>
      </c>
      <c r="Q14" s="16">
        <v>8500</v>
      </c>
      <c r="R14" s="16">
        <f aca="true" t="shared" si="6" ref="R14:R68">Q14*C14</f>
        <v>8500</v>
      </c>
      <c r="S14" s="16">
        <v>12500</v>
      </c>
      <c r="T14" s="16">
        <f aca="true" t="shared" si="7" ref="T14:T68">S14*C14</f>
        <v>12500</v>
      </c>
      <c r="U14" s="16"/>
      <c r="V14" s="16">
        <f aca="true" t="shared" si="8" ref="V14:V68">U14*C14</f>
        <v>0</v>
      </c>
    </row>
    <row r="15" spans="1:22" ht="15.75">
      <c r="A15" s="38"/>
      <c r="B15" s="33"/>
      <c r="C15" s="28"/>
      <c r="D15" s="41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31.5">
      <c r="A16" s="38">
        <v>10913</v>
      </c>
      <c r="B16" s="33" t="s">
        <v>18</v>
      </c>
      <c r="C16" s="28">
        <v>1</v>
      </c>
      <c r="D16" s="41" t="s">
        <v>14</v>
      </c>
      <c r="E16" s="16">
        <v>15000</v>
      </c>
      <c r="F16" s="15">
        <f t="shared" si="0"/>
        <v>15000</v>
      </c>
      <c r="G16" s="16">
        <v>33100</v>
      </c>
      <c r="H16" s="16">
        <f t="shared" si="1"/>
        <v>33100</v>
      </c>
      <c r="I16" s="16">
        <v>5000</v>
      </c>
      <c r="J16" s="16">
        <f t="shared" si="2"/>
        <v>5000</v>
      </c>
      <c r="K16" s="16">
        <v>30300</v>
      </c>
      <c r="L16" s="16">
        <f t="shared" si="3"/>
        <v>30300</v>
      </c>
      <c r="M16" s="16">
        <v>50000</v>
      </c>
      <c r="N16" s="16">
        <f t="shared" si="4"/>
        <v>50000</v>
      </c>
      <c r="O16" s="16">
        <v>6000</v>
      </c>
      <c r="P16" s="16">
        <f t="shared" si="5"/>
        <v>6000</v>
      </c>
      <c r="Q16" s="16">
        <v>28500</v>
      </c>
      <c r="R16" s="16">
        <f t="shared" si="6"/>
        <v>28500</v>
      </c>
      <c r="S16" s="16">
        <v>20000</v>
      </c>
      <c r="T16" s="16">
        <f t="shared" si="7"/>
        <v>20000</v>
      </c>
      <c r="U16" s="16"/>
      <c r="V16" s="16">
        <f t="shared" si="8"/>
        <v>0</v>
      </c>
    </row>
    <row r="17" spans="1:22" ht="15.75">
      <c r="A17" s="38"/>
      <c r="B17" s="33"/>
      <c r="C17" s="28"/>
      <c r="D17" s="41"/>
      <c r="E17" s="16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31.5">
      <c r="A18" s="39">
        <v>21047</v>
      </c>
      <c r="B18" s="34" t="s">
        <v>19</v>
      </c>
      <c r="C18" s="40">
        <v>18</v>
      </c>
      <c r="D18" s="42" t="s">
        <v>20</v>
      </c>
      <c r="E18" s="16">
        <v>120</v>
      </c>
      <c r="F18" s="15">
        <f t="shared" si="0"/>
        <v>2160</v>
      </c>
      <c r="G18" s="16">
        <v>140</v>
      </c>
      <c r="H18" s="16">
        <f t="shared" si="1"/>
        <v>2520</v>
      </c>
      <c r="I18" s="16">
        <v>140</v>
      </c>
      <c r="J18" s="16">
        <f t="shared" si="2"/>
        <v>2520</v>
      </c>
      <c r="K18" s="16">
        <v>150</v>
      </c>
      <c r="L18" s="16">
        <f t="shared" si="3"/>
        <v>2700</v>
      </c>
      <c r="M18" s="16">
        <v>150</v>
      </c>
      <c r="N18" s="16">
        <f t="shared" si="4"/>
        <v>2700</v>
      </c>
      <c r="O18" s="16">
        <v>135</v>
      </c>
      <c r="P18" s="16">
        <f t="shared" si="5"/>
        <v>2430</v>
      </c>
      <c r="Q18" s="16">
        <v>125</v>
      </c>
      <c r="R18" s="16">
        <f t="shared" si="6"/>
        <v>2250</v>
      </c>
      <c r="S18" s="16">
        <v>115</v>
      </c>
      <c r="T18" s="16">
        <f t="shared" si="7"/>
        <v>2070</v>
      </c>
      <c r="U18" s="16"/>
      <c r="V18" s="16">
        <f t="shared" si="8"/>
        <v>0</v>
      </c>
    </row>
    <row r="19" spans="1:22" ht="15.75">
      <c r="A19" s="39"/>
      <c r="B19" s="34"/>
      <c r="C19" s="40"/>
      <c r="D19" s="42"/>
      <c r="E19" s="16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31.5">
      <c r="A20" s="39">
        <v>21046</v>
      </c>
      <c r="B20" s="35" t="s">
        <v>21</v>
      </c>
      <c r="C20" s="40">
        <v>18</v>
      </c>
      <c r="D20" s="42" t="s">
        <v>20</v>
      </c>
      <c r="E20" s="16">
        <v>20</v>
      </c>
      <c r="F20" s="15">
        <f t="shared" si="0"/>
        <v>360</v>
      </c>
      <c r="G20" s="16">
        <v>20</v>
      </c>
      <c r="H20" s="16">
        <f t="shared" si="1"/>
        <v>360</v>
      </c>
      <c r="I20" s="16">
        <v>30</v>
      </c>
      <c r="J20" s="16">
        <f t="shared" si="2"/>
        <v>540</v>
      </c>
      <c r="K20" s="16">
        <v>36</v>
      </c>
      <c r="L20" s="16">
        <f t="shared" si="3"/>
        <v>648</v>
      </c>
      <c r="M20" s="16">
        <v>52</v>
      </c>
      <c r="N20" s="16">
        <f t="shared" si="4"/>
        <v>936</v>
      </c>
      <c r="O20" s="16">
        <v>30</v>
      </c>
      <c r="P20" s="16">
        <f t="shared" si="5"/>
        <v>540</v>
      </c>
      <c r="Q20" s="16">
        <v>35</v>
      </c>
      <c r="R20" s="16">
        <f t="shared" si="6"/>
        <v>630</v>
      </c>
      <c r="S20" s="16">
        <v>20</v>
      </c>
      <c r="T20" s="16">
        <f t="shared" si="7"/>
        <v>360</v>
      </c>
      <c r="U20" s="16"/>
      <c r="V20" s="16">
        <f t="shared" si="8"/>
        <v>0</v>
      </c>
    </row>
    <row r="21" spans="1:22" ht="15.75">
      <c r="A21" s="39"/>
      <c r="B21" s="35"/>
      <c r="C21" s="40"/>
      <c r="D21" s="42"/>
      <c r="E21" s="1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1.5">
      <c r="A22" s="38">
        <v>21061</v>
      </c>
      <c r="B22" s="33" t="s">
        <v>22</v>
      </c>
      <c r="C22" s="28">
        <v>970</v>
      </c>
      <c r="D22" s="43" t="s">
        <v>23</v>
      </c>
      <c r="E22" s="16">
        <v>2.5</v>
      </c>
      <c r="F22" s="15">
        <f t="shared" si="0"/>
        <v>2425</v>
      </c>
      <c r="G22" s="16">
        <v>1.8</v>
      </c>
      <c r="H22" s="16">
        <f t="shared" si="1"/>
        <v>1746</v>
      </c>
      <c r="I22" s="16">
        <v>2.4</v>
      </c>
      <c r="J22" s="16">
        <f t="shared" si="2"/>
        <v>2328</v>
      </c>
      <c r="K22" s="16">
        <v>2.05</v>
      </c>
      <c r="L22" s="16">
        <f t="shared" si="3"/>
        <v>1988.4999999999998</v>
      </c>
      <c r="M22" s="16">
        <v>2.1</v>
      </c>
      <c r="N22" s="16">
        <f t="shared" si="4"/>
        <v>2037</v>
      </c>
      <c r="O22" s="16">
        <v>2.25</v>
      </c>
      <c r="P22" s="16">
        <f t="shared" si="5"/>
        <v>2182.5</v>
      </c>
      <c r="Q22" s="16">
        <v>2.6</v>
      </c>
      <c r="R22" s="16">
        <f t="shared" si="6"/>
        <v>2522</v>
      </c>
      <c r="S22" s="16">
        <v>2</v>
      </c>
      <c r="T22" s="16">
        <f t="shared" si="7"/>
        <v>1940</v>
      </c>
      <c r="U22" s="16"/>
      <c r="V22" s="16">
        <f t="shared" si="8"/>
        <v>0</v>
      </c>
    </row>
    <row r="23" spans="1:22" ht="15.75">
      <c r="A23" s="38"/>
      <c r="B23" s="33"/>
      <c r="C23" s="28"/>
      <c r="D23" s="43"/>
      <c r="E23" s="16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31.5">
      <c r="A24" s="38">
        <v>40382</v>
      </c>
      <c r="B24" s="33" t="s">
        <v>24</v>
      </c>
      <c r="C24" s="28">
        <v>80</v>
      </c>
      <c r="D24" s="41" t="s">
        <v>25</v>
      </c>
      <c r="E24" s="16">
        <v>24</v>
      </c>
      <c r="F24" s="15">
        <f t="shared" si="0"/>
        <v>1920</v>
      </c>
      <c r="G24" s="16">
        <v>32.5</v>
      </c>
      <c r="H24" s="16">
        <f t="shared" si="1"/>
        <v>2600</v>
      </c>
      <c r="I24" s="16">
        <v>40</v>
      </c>
      <c r="J24" s="16">
        <f t="shared" si="2"/>
        <v>3200</v>
      </c>
      <c r="K24" s="16">
        <v>33.7</v>
      </c>
      <c r="L24" s="16">
        <f t="shared" si="3"/>
        <v>2696</v>
      </c>
      <c r="M24" s="16">
        <v>49.5</v>
      </c>
      <c r="N24" s="16">
        <f t="shared" si="4"/>
        <v>3960</v>
      </c>
      <c r="O24" s="16">
        <v>42</v>
      </c>
      <c r="P24" s="16">
        <f t="shared" si="5"/>
        <v>3360</v>
      </c>
      <c r="Q24" s="16">
        <v>35</v>
      </c>
      <c r="R24" s="16">
        <f t="shared" si="6"/>
        <v>2800</v>
      </c>
      <c r="S24" s="16">
        <v>40</v>
      </c>
      <c r="T24" s="16">
        <f t="shared" si="7"/>
        <v>3200</v>
      </c>
      <c r="U24" s="16"/>
      <c r="V24" s="16">
        <f t="shared" si="8"/>
        <v>0</v>
      </c>
    </row>
    <row r="25" spans="1:22" ht="15.75">
      <c r="A25" s="38"/>
      <c r="B25" s="33"/>
      <c r="C25" s="28"/>
      <c r="D25" s="41"/>
      <c r="E25" s="16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34.5" customHeight="1">
      <c r="A26" s="38">
        <v>40391</v>
      </c>
      <c r="B26" s="33" t="s">
        <v>26</v>
      </c>
      <c r="C26" s="28">
        <v>240</v>
      </c>
      <c r="D26" s="43" t="s">
        <v>27</v>
      </c>
      <c r="E26" s="16">
        <v>6</v>
      </c>
      <c r="F26" s="15">
        <f t="shared" si="0"/>
        <v>1440</v>
      </c>
      <c r="G26" s="16">
        <v>5.4</v>
      </c>
      <c r="H26" s="16">
        <f t="shared" si="1"/>
        <v>1296</v>
      </c>
      <c r="I26" s="16">
        <v>6</v>
      </c>
      <c r="J26" s="16">
        <f t="shared" si="2"/>
        <v>1440</v>
      </c>
      <c r="K26" s="16">
        <v>7.05</v>
      </c>
      <c r="L26" s="16">
        <f t="shared" si="3"/>
        <v>1692</v>
      </c>
      <c r="M26" s="16">
        <v>8.8</v>
      </c>
      <c r="N26" s="16">
        <f t="shared" si="4"/>
        <v>2112</v>
      </c>
      <c r="O26" s="16">
        <v>7.5</v>
      </c>
      <c r="P26" s="16">
        <f t="shared" si="5"/>
        <v>1800</v>
      </c>
      <c r="Q26" s="16">
        <v>6.5</v>
      </c>
      <c r="R26" s="16">
        <f t="shared" si="6"/>
        <v>1560</v>
      </c>
      <c r="S26" s="16">
        <v>8.5</v>
      </c>
      <c r="T26" s="16">
        <f t="shared" si="7"/>
        <v>2040</v>
      </c>
      <c r="U26" s="16"/>
      <c r="V26" s="16">
        <f t="shared" si="8"/>
        <v>0</v>
      </c>
    </row>
    <row r="27" spans="1:22" ht="15.75" customHeight="1">
      <c r="A27" s="38"/>
      <c r="B27" s="33"/>
      <c r="C27" s="28"/>
      <c r="D27" s="43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.75">
      <c r="A28" s="38">
        <v>50225</v>
      </c>
      <c r="B28" s="33" t="s">
        <v>28</v>
      </c>
      <c r="C28" s="28">
        <v>1200</v>
      </c>
      <c r="D28" s="43" t="s">
        <v>29</v>
      </c>
      <c r="E28" s="16">
        <v>26</v>
      </c>
      <c r="F28" s="15">
        <f t="shared" si="0"/>
        <v>31200</v>
      </c>
      <c r="G28" s="16">
        <v>20</v>
      </c>
      <c r="H28" s="16">
        <f t="shared" si="1"/>
        <v>24000</v>
      </c>
      <c r="I28" s="16">
        <v>36.5</v>
      </c>
      <c r="J28" s="16">
        <f t="shared" si="2"/>
        <v>43800</v>
      </c>
      <c r="K28" s="16">
        <v>42.43</v>
      </c>
      <c r="L28" s="16">
        <f t="shared" si="3"/>
        <v>50916</v>
      </c>
      <c r="M28" s="16">
        <v>44</v>
      </c>
      <c r="N28" s="16">
        <f t="shared" si="4"/>
        <v>52800</v>
      </c>
      <c r="O28" s="16">
        <v>35</v>
      </c>
      <c r="P28" s="16">
        <f t="shared" si="5"/>
        <v>42000</v>
      </c>
      <c r="Q28" s="16">
        <v>48.75</v>
      </c>
      <c r="R28" s="16">
        <f t="shared" si="6"/>
        <v>58500</v>
      </c>
      <c r="S28" s="16">
        <v>35</v>
      </c>
      <c r="T28" s="16">
        <f t="shared" si="7"/>
        <v>42000</v>
      </c>
      <c r="U28" s="16"/>
      <c r="V28" s="16">
        <f t="shared" si="8"/>
        <v>0</v>
      </c>
    </row>
    <row r="29" spans="1:22" ht="15.75">
      <c r="A29" s="38"/>
      <c r="B29" s="33"/>
      <c r="C29" s="28"/>
      <c r="D29" s="43"/>
      <c r="E29" s="16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75">
      <c r="A30" s="38">
        <v>50801</v>
      </c>
      <c r="B30" s="33" t="s">
        <v>30</v>
      </c>
      <c r="C30" s="28">
        <v>1</v>
      </c>
      <c r="D30" s="43" t="s">
        <v>20</v>
      </c>
      <c r="E30" s="16">
        <v>400</v>
      </c>
      <c r="F30" s="15">
        <f t="shared" si="0"/>
        <v>400</v>
      </c>
      <c r="G30" s="16">
        <v>525</v>
      </c>
      <c r="H30" s="16">
        <f t="shared" si="1"/>
        <v>525</v>
      </c>
      <c r="I30" s="16">
        <v>475</v>
      </c>
      <c r="J30" s="16">
        <f t="shared" si="2"/>
        <v>475</v>
      </c>
      <c r="K30" s="16">
        <v>510</v>
      </c>
      <c r="L30" s="16">
        <f t="shared" si="3"/>
        <v>510</v>
      </c>
      <c r="M30" s="16">
        <v>600</v>
      </c>
      <c r="N30" s="16">
        <f t="shared" si="4"/>
        <v>600</v>
      </c>
      <c r="O30" s="16">
        <v>650</v>
      </c>
      <c r="P30" s="16">
        <f t="shared" si="5"/>
        <v>650</v>
      </c>
      <c r="Q30" s="16">
        <v>750</v>
      </c>
      <c r="R30" s="16">
        <f t="shared" si="6"/>
        <v>750</v>
      </c>
      <c r="S30" s="16">
        <v>550</v>
      </c>
      <c r="T30" s="16">
        <f t="shared" si="7"/>
        <v>550</v>
      </c>
      <c r="U30" s="16"/>
      <c r="V30" s="16">
        <f t="shared" si="8"/>
        <v>0</v>
      </c>
    </row>
    <row r="31" spans="1:22" ht="15.75">
      <c r="A31" s="38"/>
      <c r="B31" s="33"/>
      <c r="C31" s="28"/>
      <c r="D31" s="43"/>
      <c r="E31" s="16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31.5">
      <c r="A32" s="38">
        <v>70002</v>
      </c>
      <c r="B32" s="33" t="s">
        <v>31</v>
      </c>
      <c r="C32" s="28">
        <v>65</v>
      </c>
      <c r="D32" s="41" t="s">
        <v>25</v>
      </c>
      <c r="E32" s="16">
        <v>97</v>
      </c>
      <c r="F32" s="15">
        <f t="shared" si="0"/>
        <v>6305</v>
      </c>
      <c r="G32" s="16">
        <v>82</v>
      </c>
      <c r="H32" s="16">
        <f t="shared" si="1"/>
        <v>5330</v>
      </c>
      <c r="I32" s="16">
        <v>87.6</v>
      </c>
      <c r="J32" s="16">
        <f t="shared" si="2"/>
        <v>5694</v>
      </c>
      <c r="K32" s="16">
        <v>85.31</v>
      </c>
      <c r="L32" s="16">
        <f t="shared" si="3"/>
        <v>5545.150000000001</v>
      </c>
      <c r="M32" s="16">
        <v>100</v>
      </c>
      <c r="N32" s="16">
        <f t="shared" si="4"/>
        <v>6500</v>
      </c>
      <c r="O32" s="16">
        <v>135</v>
      </c>
      <c r="P32" s="16">
        <f t="shared" si="5"/>
        <v>8775</v>
      </c>
      <c r="Q32" s="16">
        <v>127</v>
      </c>
      <c r="R32" s="16">
        <f t="shared" si="6"/>
        <v>8255</v>
      </c>
      <c r="S32" s="16">
        <v>90</v>
      </c>
      <c r="T32" s="16">
        <f t="shared" si="7"/>
        <v>5850</v>
      </c>
      <c r="U32" s="16"/>
      <c r="V32" s="16">
        <f t="shared" si="8"/>
        <v>0</v>
      </c>
    </row>
    <row r="33" spans="1:22" ht="15.75">
      <c r="A33" s="38"/>
      <c r="B33" s="33"/>
      <c r="C33" s="28"/>
      <c r="D33" s="41"/>
      <c r="E33" s="16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31.5">
      <c r="A34" s="38">
        <v>70003</v>
      </c>
      <c r="B34" s="33" t="s">
        <v>32</v>
      </c>
      <c r="C34" s="28">
        <v>1070</v>
      </c>
      <c r="D34" s="41" t="s">
        <v>25</v>
      </c>
      <c r="E34" s="16">
        <v>89</v>
      </c>
      <c r="F34" s="15">
        <f t="shared" si="0"/>
        <v>95230</v>
      </c>
      <c r="G34" s="16">
        <v>82</v>
      </c>
      <c r="H34" s="16">
        <f t="shared" si="1"/>
        <v>87740</v>
      </c>
      <c r="I34" s="16">
        <v>81.8</v>
      </c>
      <c r="J34" s="16">
        <f t="shared" si="2"/>
        <v>87526</v>
      </c>
      <c r="K34" s="16">
        <v>73.32</v>
      </c>
      <c r="L34" s="16">
        <f t="shared" si="3"/>
        <v>78452.4</v>
      </c>
      <c r="M34" s="16">
        <v>65</v>
      </c>
      <c r="N34" s="16">
        <f t="shared" si="4"/>
        <v>69550</v>
      </c>
      <c r="O34" s="16">
        <v>73</v>
      </c>
      <c r="P34" s="16">
        <f t="shared" si="5"/>
        <v>78110</v>
      </c>
      <c r="Q34" s="16">
        <v>100</v>
      </c>
      <c r="R34" s="16">
        <f t="shared" si="6"/>
        <v>107000</v>
      </c>
      <c r="S34" s="16">
        <v>110</v>
      </c>
      <c r="T34" s="16">
        <f t="shared" si="7"/>
        <v>117700</v>
      </c>
      <c r="U34" s="16"/>
      <c r="V34" s="16">
        <f t="shared" si="8"/>
        <v>0</v>
      </c>
    </row>
    <row r="35" spans="1:22" ht="15.75">
      <c r="A35" s="38"/>
      <c r="B35" s="33"/>
      <c r="C35" s="28"/>
      <c r="D35" s="41"/>
      <c r="E35" s="16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31.5">
      <c r="A36" s="38">
        <v>70004</v>
      </c>
      <c r="B36" s="33" t="s">
        <v>33</v>
      </c>
      <c r="C36" s="28">
        <v>5</v>
      </c>
      <c r="D36" s="41" t="s">
        <v>25</v>
      </c>
      <c r="E36" s="16">
        <v>233</v>
      </c>
      <c r="F36" s="15">
        <f t="shared" si="0"/>
        <v>1165</v>
      </c>
      <c r="G36" s="16">
        <v>200</v>
      </c>
      <c r="H36" s="16">
        <f t="shared" si="1"/>
        <v>1000</v>
      </c>
      <c r="I36" s="16">
        <v>100</v>
      </c>
      <c r="J36" s="16">
        <f t="shared" si="2"/>
        <v>500</v>
      </c>
      <c r="K36" s="16">
        <v>114.52</v>
      </c>
      <c r="L36" s="16">
        <f t="shared" si="3"/>
        <v>572.6</v>
      </c>
      <c r="M36" s="16">
        <v>200</v>
      </c>
      <c r="N36" s="16">
        <f t="shared" si="4"/>
        <v>1000</v>
      </c>
      <c r="O36" s="16">
        <v>225</v>
      </c>
      <c r="P36" s="16">
        <f t="shared" si="5"/>
        <v>1125</v>
      </c>
      <c r="Q36" s="16">
        <v>436</v>
      </c>
      <c r="R36" s="16">
        <f t="shared" si="6"/>
        <v>2180</v>
      </c>
      <c r="S36" s="16">
        <v>340</v>
      </c>
      <c r="T36" s="16">
        <f t="shared" si="7"/>
        <v>1700</v>
      </c>
      <c r="U36" s="16"/>
      <c r="V36" s="16">
        <f t="shared" si="8"/>
        <v>0</v>
      </c>
    </row>
    <row r="37" spans="1:22" ht="15.75">
      <c r="A37" s="38"/>
      <c r="B37" s="33"/>
      <c r="C37" s="28"/>
      <c r="D37" s="41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31.5">
      <c r="A38" s="38">
        <v>70006</v>
      </c>
      <c r="B38" s="33" t="s">
        <v>34</v>
      </c>
      <c r="C38" s="28">
        <v>460</v>
      </c>
      <c r="D38" s="41" t="s">
        <v>25</v>
      </c>
      <c r="E38" s="16">
        <v>151</v>
      </c>
      <c r="F38" s="15">
        <f t="shared" si="0"/>
        <v>69460</v>
      </c>
      <c r="G38" s="16">
        <v>170</v>
      </c>
      <c r="H38" s="16">
        <f t="shared" si="1"/>
        <v>78200</v>
      </c>
      <c r="I38" s="16">
        <v>185</v>
      </c>
      <c r="J38" s="16">
        <f t="shared" si="2"/>
        <v>85100</v>
      </c>
      <c r="K38" s="16">
        <v>155.19</v>
      </c>
      <c r="L38" s="16">
        <f t="shared" si="3"/>
        <v>71387.4</v>
      </c>
      <c r="M38" s="16">
        <v>110</v>
      </c>
      <c r="N38" s="16">
        <f t="shared" si="4"/>
        <v>50600</v>
      </c>
      <c r="O38" s="16">
        <v>224</v>
      </c>
      <c r="P38" s="16">
        <f t="shared" si="5"/>
        <v>103040</v>
      </c>
      <c r="Q38" s="16">
        <v>201.5</v>
      </c>
      <c r="R38" s="16">
        <f t="shared" si="6"/>
        <v>92690</v>
      </c>
      <c r="S38" s="16">
        <v>270</v>
      </c>
      <c r="T38" s="16">
        <f t="shared" si="7"/>
        <v>124200</v>
      </c>
      <c r="U38" s="16"/>
      <c r="V38" s="16">
        <f t="shared" si="8"/>
        <v>0</v>
      </c>
    </row>
    <row r="39" spans="1:22" ht="15.75">
      <c r="A39" s="38"/>
      <c r="B39" s="33"/>
      <c r="C39" s="28"/>
      <c r="D39" s="41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31.5">
      <c r="A40" s="38">
        <v>70015</v>
      </c>
      <c r="B40" s="33" t="s">
        <v>35</v>
      </c>
      <c r="C40" s="28">
        <v>85</v>
      </c>
      <c r="D40" s="41" t="s">
        <v>25</v>
      </c>
      <c r="E40" s="16">
        <v>430</v>
      </c>
      <c r="F40" s="15">
        <f t="shared" si="0"/>
        <v>36550</v>
      </c>
      <c r="G40" s="16">
        <v>435</v>
      </c>
      <c r="H40" s="16">
        <f t="shared" si="1"/>
        <v>36975</v>
      </c>
      <c r="I40" s="16">
        <v>387</v>
      </c>
      <c r="J40" s="16">
        <f t="shared" si="2"/>
        <v>32895</v>
      </c>
      <c r="K40" s="16">
        <v>475.32</v>
      </c>
      <c r="L40" s="16">
        <f t="shared" si="3"/>
        <v>40402.2</v>
      </c>
      <c r="M40" s="16">
        <v>450</v>
      </c>
      <c r="N40" s="16">
        <f t="shared" si="4"/>
        <v>38250</v>
      </c>
      <c r="O40" s="16">
        <v>700</v>
      </c>
      <c r="P40" s="16">
        <f t="shared" si="5"/>
        <v>59500</v>
      </c>
      <c r="Q40" s="16">
        <v>650</v>
      </c>
      <c r="R40" s="16">
        <f t="shared" si="6"/>
        <v>55250</v>
      </c>
      <c r="S40" s="16">
        <v>750</v>
      </c>
      <c r="T40" s="16">
        <f t="shared" si="7"/>
        <v>63750</v>
      </c>
      <c r="U40" s="16"/>
      <c r="V40" s="16">
        <f t="shared" si="8"/>
        <v>0</v>
      </c>
    </row>
    <row r="41" spans="1:22" ht="15.75">
      <c r="A41" s="38"/>
      <c r="B41" s="33"/>
      <c r="C41" s="28"/>
      <c r="D41" s="41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5.75">
      <c r="A42" s="38">
        <v>70405</v>
      </c>
      <c r="B42" s="33" t="s">
        <v>36</v>
      </c>
      <c r="C42" s="28">
        <v>4</v>
      </c>
      <c r="D42" s="41" t="s">
        <v>20</v>
      </c>
      <c r="E42" s="16">
        <v>1400</v>
      </c>
      <c r="F42" s="15">
        <f t="shared" si="0"/>
        <v>5600</v>
      </c>
      <c r="G42" s="16">
        <v>2250</v>
      </c>
      <c r="H42" s="16">
        <f t="shared" si="1"/>
        <v>9000</v>
      </c>
      <c r="I42" s="16">
        <v>1400</v>
      </c>
      <c r="J42" s="16">
        <f t="shared" si="2"/>
        <v>5600</v>
      </c>
      <c r="K42" s="16">
        <v>1420.74</v>
      </c>
      <c r="L42" s="16">
        <f t="shared" si="3"/>
        <v>5682.96</v>
      </c>
      <c r="M42" s="16">
        <v>1600</v>
      </c>
      <c r="N42" s="16">
        <f t="shared" si="4"/>
        <v>6400</v>
      </c>
      <c r="O42" s="16">
        <v>2900</v>
      </c>
      <c r="P42" s="16">
        <f t="shared" si="5"/>
        <v>11600</v>
      </c>
      <c r="Q42" s="16">
        <v>2800</v>
      </c>
      <c r="R42" s="16">
        <f t="shared" si="6"/>
        <v>11200</v>
      </c>
      <c r="S42" s="16">
        <v>1500</v>
      </c>
      <c r="T42" s="16">
        <f t="shared" si="7"/>
        <v>6000</v>
      </c>
      <c r="U42" s="16"/>
      <c r="V42" s="16">
        <f t="shared" si="8"/>
        <v>0</v>
      </c>
    </row>
    <row r="43" spans="1:22" ht="15.75">
      <c r="A43" s="38"/>
      <c r="B43" s="33"/>
      <c r="C43" s="28"/>
      <c r="D43" s="41"/>
      <c r="E43" s="1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.75">
      <c r="A44" s="38">
        <v>70407</v>
      </c>
      <c r="B44" s="33" t="s">
        <v>37</v>
      </c>
      <c r="C44" s="28">
        <v>1</v>
      </c>
      <c r="D44" s="41" t="s">
        <v>20</v>
      </c>
      <c r="E44" s="16">
        <v>3100</v>
      </c>
      <c r="F44" s="15">
        <f t="shared" si="0"/>
        <v>3100</v>
      </c>
      <c r="G44" s="16">
        <v>2950</v>
      </c>
      <c r="H44" s="16">
        <f t="shared" si="1"/>
        <v>2950</v>
      </c>
      <c r="I44" s="16">
        <v>3670</v>
      </c>
      <c r="J44" s="16">
        <f t="shared" si="2"/>
        <v>3670</v>
      </c>
      <c r="K44" s="16">
        <v>3375.12</v>
      </c>
      <c r="L44" s="16">
        <f t="shared" si="3"/>
        <v>3375.12</v>
      </c>
      <c r="M44" s="16">
        <v>2700</v>
      </c>
      <c r="N44" s="16">
        <f t="shared" si="4"/>
        <v>2700</v>
      </c>
      <c r="O44" s="16">
        <v>3800</v>
      </c>
      <c r="P44" s="16">
        <f t="shared" si="5"/>
        <v>3800</v>
      </c>
      <c r="Q44" s="16">
        <v>3600</v>
      </c>
      <c r="R44" s="16">
        <f t="shared" si="6"/>
        <v>3600</v>
      </c>
      <c r="S44" s="16">
        <v>3500</v>
      </c>
      <c r="T44" s="16">
        <f t="shared" si="7"/>
        <v>3500</v>
      </c>
      <c r="U44" s="16"/>
      <c r="V44" s="16">
        <f t="shared" si="8"/>
        <v>0</v>
      </c>
    </row>
    <row r="45" spans="1:22" ht="15.75">
      <c r="A45" s="38"/>
      <c r="B45" s="33"/>
      <c r="C45" s="28"/>
      <c r="D45" s="41"/>
      <c r="E45" s="1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5.75">
      <c r="A46" s="38">
        <v>70408</v>
      </c>
      <c r="B46" s="33" t="s">
        <v>38</v>
      </c>
      <c r="C46" s="28">
        <v>1515</v>
      </c>
      <c r="D46" s="41" t="s">
        <v>25</v>
      </c>
      <c r="E46" s="16">
        <v>0.1</v>
      </c>
      <c r="F46" s="15">
        <f t="shared" si="0"/>
        <v>151.5</v>
      </c>
      <c r="G46" s="16">
        <v>1</v>
      </c>
      <c r="H46" s="16">
        <f t="shared" si="1"/>
        <v>1515</v>
      </c>
      <c r="I46" s="16">
        <v>1</v>
      </c>
      <c r="J46" s="16">
        <f t="shared" si="2"/>
        <v>1515</v>
      </c>
      <c r="K46" s="16">
        <v>0.1</v>
      </c>
      <c r="L46" s="16">
        <f t="shared" si="3"/>
        <v>151.5</v>
      </c>
      <c r="M46" s="16">
        <v>1</v>
      </c>
      <c r="N46" s="16">
        <f t="shared" si="4"/>
        <v>1515</v>
      </c>
      <c r="O46" s="16">
        <v>1</v>
      </c>
      <c r="P46" s="16">
        <f t="shared" si="5"/>
        <v>1515</v>
      </c>
      <c r="Q46" s="16">
        <v>1</v>
      </c>
      <c r="R46" s="16">
        <f t="shared" si="6"/>
        <v>1515</v>
      </c>
      <c r="S46" s="16">
        <v>0.5</v>
      </c>
      <c r="T46" s="16">
        <f t="shared" si="7"/>
        <v>757.5</v>
      </c>
      <c r="U46" s="16"/>
      <c r="V46" s="16">
        <f t="shared" si="8"/>
        <v>0</v>
      </c>
    </row>
    <row r="47" spans="1:22" ht="15.75">
      <c r="A47" s="38"/>
      <c r="B47" s="33"/>
      <c r="C47" s="28"/>
      <c r="D47" s="41"/>
      <c r="E47" s="16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.75" customHeight="1">
      <c r="A48" s="38">
        <v>70413</v>
      </c>
      <c r="B48" s="33" t="s">
        <v>39</v>
      </c>
      <c r="C48" s="28">
        <v>40</v>
      </c>
      <c r="D48" s="41" t="s">
        <v>25</v>
      </c>
      <c r="E48" s="16">
        <v>8</v>
      </c>
      <c r="F48" s="15">
        <f t="shared" si="0"/>
        <v>320</v>
      </c>
      <c r="G48" s="16">
        <v>8</v>
      </c>
      <c r="H48" s="16">
        <f t="shared" si="1"/>
        <v>320</v>
      </c>
      <c r="I48" s="16">
        <v>10</v>
      </c>
      <c r="J48" s="16">
        <f t="shared" si="2"/>
        <v>400</v>
      </c>
      <c r="K48" s="16">
        <v>9.6</v>
      </c>
      <c r="L48" s="16">
        <f t="shared" si="3"/>
        <v>384</v>
      </c>
      <c r="M48" s="16">
        <v>18.5</v>
      </c>
      <c r="N48" s="16">
        <f t="shared" si="4"/>
        <v>740</v>
      </c>
      <c r="O48" s="16">
        <v>10</v>
      </c>
      <c r="P48" s="16">
        <f t="shared" si="5"/>
        <v>400</v>
      </c>
      <c r="Q48" s="16">
        <v>10</v>
      </c>
      <c r="R48" s="16">
        <f t="shared" si="6"/>
        <v>400</v>
      </c>
      <c r="S48" s="16">
        <v>15</v>
      </c>
      <c r="T48" s="16">
        <f t="shared" si="7"/>
        <v>600</v>
      </c>
      <c r="U48" s="16"/>
      <c r="V48" s="16">
        <f t="shared" si="8"/>
        <v>0</v>
      </c>
    </row>
    <row r="49" spans="1:22" ht="15.75" customHeight="1">
      <c r="A49" s="38"/>
      <c r="B49" s="33"/>
      <c r="C49" s="28"/>
      <c r="D49" s="41"/>
      <c r="E49" s="16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.75">
      <c r="A50" s="38">
        <v>70414</v>
      </c>
      <c r="B50" s="33" t="s">
        <v>40</v>
      </c>
      <c r="C50" s="28">
        <v>7</v>
      </c>
      <c r="D50" s="41" t="s">
        <v>20</v>
      </c>
      <c r="E50" s="16">
        <v>1100</v>
      </c>
      <c r="F50" s="15">
        <f t="shared" si="0"/>
        <v>7700</v>
      </c>
      <c r="G50" s="16">
        <v>850</v>
      </c>
      <c r="H50" s="16">
        <f t="shared" si="1"/>
        <v>5950</v>
      </c>
      <c r="I50" s="16">
        <v>1400</v>
      </c>
      <c r="J50" s="16">
        <f t="shared" si="2"/>
        <v>9800</v>
      </c>
      <c r="K50" s="16">
        <v>1330.13</v>
      </c>
      <c r="L50" s="16">
        <f t="shared" si="3"/>
        <v>9310.91</v>
      </c>
      <c r="M50" s="16">
        <v>1600</v>
      </c>
      <c r="N50" s="16">
        <f t="shared" si="4"/>
        <v>11200</v>
      </c>
      <c r="O50" s="16">
        <v>1975</v>
      </c>
      <c r="P50" s="16">
        <f t="shared" si="5"/>
        <v>13825</v>
      </c>
      <c r="Q50" s="16">
        <v>1575</v>
      </c>
      <c r="R50" s="16">
        <f t="shared" si="6"/>
        <v>11025</v>
      </c>
      <c r="S50" s="16">
        <v>1200</v>
      </c>
      <c r="T50" s="16">
        <f t="shared" si="7"/>
        <v>8400</v>
      </c>
      <c r="U50" s="16"/>
      <c r="V50" s="16">
        <f t="shared" si="8"/>
        <v>0</v>
      </c>
    </row>
    <row r="51" spans="1:22" ht="15.75">
      <c r="A51" s="38"/>
      <c r="B51" s="33"/>
      <c r="C51" s="28"/>
      <c r="D51" s="41"/>
      <c r="E51" s="16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5.75">
      <c r="A52" s="38">
        <v>70415</v>
      </c>
      <c r="B52" s="33" t="s">
        <v>41</v>
      </c>
      <c r="C52" s="28">
        <v>6</v>
      </c>
      <c r="D52" s="41" t="s">
        <v>20</v>
      </c>
      <c r="E52" s="16">
        <v>150</v>
      </c>
      <c r="F52" s="15">
        <f t="shared" si="0"/>
        <v>900</v>
      </c>
      <c r="G52" s="16">
        <v>150</v>
      </c>
      <c r="H52" s="16">
        <f t="shared" si="1"/>
        <v>900</v>
      </c>
      <c r="I52" s="16">
        <v>250</v>
      </c>
      <c r="J52" s="16">
        <f t="shared" si="2"/>
        <v>1500</v>
      </c>
      <c r="K52" s="16">
        <v>108</v>
      </c>
      <c r="L52" s="16">
        <f t="shared" si="3"/>
        <v>648</v>
      </c>
      <c r="M52" s="16">
        <v>230</v>
      </c>
      <c r="N52" s="16">
        <f t="shared" si="4"/>
        <v>1380</v>
      </c>
      <c r="O52" s="16">
        <v>150</v>
      </c>
      <c r="P52" s="16">
        <f t="shared" si="5"/>
        <v>900</v>
      </c>
      <c r="Q52" s="16">
        <v>100</v>
      </c>
      <c r="R52" s="16">
        <f t="shared" si="6"/>
        <v>600</v>
      </c>
      <c r="S52" s="16">
        <v>125</v>
      </c>
      <c r="T52" s="16">
        <f t="shared" si="7"/>
        <v>750</v>
      </c>
      <c r="U52" s="16"/>
      <c r="V52" s="16">
        <f t="shared" si="8"/>
        <v>0</v>
      </c>
    </row>
    <row r="53" spans="1:22" ht="15.75">
      <c r="A53" s="38"/>
      <c r="B53" s="33"/>
      <c r="C53" s="28"/>
      <c r="D53" s="41"/>
      <c r="E53" s="16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5.75">
      <c r="A54" s="38">
        <v>70416</v>
      </c>
      <c r="B54" s="33" t="s">
        <v>42</v>
      </c>
      <c r="C54" s="28">
        <v>1</v>
      </c>
      <c r="D54" s="41" t="s">
        <v>20</v>
      </c>
      <c r="E54" s="16">
        <v>300</v>
      </c>
      <c r="F54" s="15">
        <f t="shared" si="0"/>
        <v>300</v>
      </c>
      <c r="G54" s="16">
        <v>425</v>
      </c>
      <c r="H54" s="16">
        <f t="shared" si="1"/>
        <v>425</v>
      </c>
      <c r="I54" s="16">
        <v>400</v>
      </c>
      <c r="J54" s="16">
        <f t="shared" si="2"/>
        <v>400</v>
      </c>
      <c r="K54" s="16">
        <v>354.56</v>
      </c>
      <c r="L54" s="16">
        <f t="shared" si="3"/>
        <v>354.56</v>
      </c>
      <c r="M54" s="16">
        <v>230</v>
      </c>
      <c r="N54" s="16">
        <f t="shared" si="4"/>
        <v>230</v>
      </c>
      <c r="O54" s="16">
        <v>500</v>
      </c>
      <c r="P54" s="16">
        <f t="shared" si="5"/>
        <v>500</v>
      </c>
      <c r="Q54" s="16">
        <v>400</v>
      </c>
      <c r="R54" s="16">
        <f t="shared" si="6"/>
        <v>400</v>
      </c>
      <c r="S54" s="16">
        <v>500</v>
      </c>
      <c r="T54" s="16">
        <f t="shared" si="7"/>
        <v>500</v>
      </c>
      <c r="U54" s="16"/>
      <c r="V54" s="16">
        <f t="shared" si="8"/>
        <v>0</v>
      </c>
    </row>
    <row r="55" spans="1:22" ht="15.75">
      <c r="A55" s="38"/>
      <c r="B55" s="33"/>
      <c r="C55" s="28"/>
      <c r="D55" s="41"/>
      <c r="E55" s="16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31.5">
      <c r="A56" s="38">
        <v>70424</v>
      </c>
      <c r="B56" s="33" t="s">
        <v>43</v>
      </c>
      <c r="C56" s="28">
        <v>275</v>
      </c>
      <c r="D56" s="41" t="s">
        <v>25</v>
      </c>
      <c r="E56" s="16">
        <v>9</v>
      </c>
      <c r="F56" s="15">
        <f t="shared" si="0"/>
        <v>2475</v>
      </c>
      <c r="G56" s="16">
        <v>12</v>
      </c>
      <c r="H56" s="16">
        <f t="shared" si="1"/>
        <v>3300</v>
      </c>
      <c r="I56" s="16">
        <v>15</v>
      </c>
      <c r="J56" s="16">
        <f t="shared" si="2"/>
        <v>4125</v>
      </c>
      <c r="K56" s="16">
        <v>14.53</v>
      </c>
      <c r="L56" s="16">
        <f t="shared" si="3"/>
        <v>3995.75</v>
      </c>
      <c r="M56" s="16">
        <v>27</v>
      </c>
      <c r="N56" s="16">
        <f t="shared" si="4"/>
        <v>7425</v>
      </c>
      <c r="O56" s="16">
        <v>15</v>
      </c>
      <c r="P56" s="16">
        <f t="shared" si="5"/>
        <v>4125</v>
      </c>
      <c r="Q56" s="16">
        <v>10</v>
      </c>
      <c r="R56" s="16">
        <f t="shared" si="6"/>
        <v>2750</v>
      </c>
      <c r="S56" s="16">
        <v>15</v>
      </c>
      <c r="T56" s="16">
        <f t="shared" si="7"/>
        <v>4125</v>
      </c>
      <c r="U56" s="16"/>
      <c r="V56" s="16">
        <f t="shared" si="8"/>
        <v>0</v>
      </c>
    </row>
    <row r="57" spans="1:22" ht="15.75">
      <c r="A57" s="38"/>
      <c r="B57" s="33"/>
      <c r="C57" s="28"/>
      <c r="D57" s="41"/>
      <c r="E57" s="16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5.75" customHeight="1">
      <c r="A58" s="38">
        <v>70428</v>
      </c>
      <c r="B58" s="33" t="s">
        <v>44</v>
      </c>
      <c r="C58" s="28">
        <v>3</v>
      </c>
      <c r="D58" s="41" t="s">
        <v>20</v>
      </c>
      <c r="E58" s="16">
        <v>1100</v>
      </c>
      <c r="F58" s="15">
        <f t="shared" si="0"/>
        <v>3300</v>
      </c>
      <c r="G58" s="16">
        <v>1200</v>
      </c>
      <c r="H58" s="16">
        <f t="shared" si="1"/>
        <v>3600</v>
      </c>
      <c r="I58" s="16">
        <v>1515</v>
      </c>
      <c r="J58" s="16">
        <f t="shared" si="2"/>
        <v>4545</v>
      </c>
      <c r="K58" s="16">
        <v>1278.24</v>
      </c>
      <c r="L58" s="16">
        <f t="shared" si="3"/>
        <v>3834.7200000000003</v>
      </c>
      <c r="M58" s="16">
        <v>1900</v>
      </c>
      <c r="N58" s="16">
        <f t="shared" si="4"/>
        <v>5700</v>
      </c>
      <c r="O58" s="16">
        <v>1450</v>
      </c>
      <c r="P58" s="16">
        <f t="shared" si="5"/>
        <v>4350</v>
      </c>
      <c r="Q58" s="16">
        <v>1200</v>
      </c>
      <c r="R58" s="16">
        <f t="shared" si="6"/>
        <v>3600</v>
      </c>
      <c r="S58" s="16">
        <v>1350</v>
      </c>
      <c r="T58" s="16">
        <f t="shared" si="7"/>
        <v>4050</v>
      </c>
      <c r="U58" s="16"/>
      <c r="V58" s="16">
        <f t="shared" si="8"/>
        <v>0</v>
      </c>
    </row>
    <row r="59" spans="1:22" ht="15.75" customHeight="1">
      <c r="A59" s="38"/>
      <c r="B59" s="33"/>
      <c r="C59" s="28"/>
      <c r="D59" s="41"/>
      <c r="E59" s="16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.75" customHeight="1">
      <c r="A60" s="38">
        <v>70429</v>
      </c>
      <c r="B60" s="33" t="s">
        <v>45</v>
      </c>
      <c r="C60" s="28">
        <v>3</v>
      </c>
      <c r="D60" s="41" t="s">
        <v>20</v>
      </c>
      <c r="E60" s="16">
        <v>1500</v>
      </c>
      <c r="F60" s="15">
        <f t="shared" si="0"/>
        <v>4500</v>
      </c>
      <c r="G60" s="16">
        <v>1725</v>
      </c>
      <c r="H60" s="16">
        <f t="shared" si="1"/>
        <v>5175</v>
      </c>
      <c r="I60" s="16">
        <v>2050</v>
      </c>
      <c r="J60" s="16">
        <f t="shared" si="2"/>
        <v>6150</v>
      </c>
      <c r="K60" s="16">
        <v>1661.84</v>
      </c>
      <c r="L60" s="16">
        <f t="shared" si="3"/>
        <v>4985.5199999999995</v>
      </c>
      <c r="M60" s="16">
        <v>2200</v>
      </c>
      <c r="N60" s="16">
        <f t="shared" si="4"/>
        <v>6600</v>
      </c>
      <c r="O60" s="16">
        <v>1900</v>
      </c>
      <c r="P60" s="16">
        <f t="shared" si="5"/>
        <v>5700</v>
      </c>
      <c r="Q60" s="16">
        <v>1570</v>
      </c>
      <c r="R60" s="16">
        <f t="shared" si="6"/>
        <v>4710</v>
      </c>
      <c r="S60" s="16">
        <v>1850</v>
      </c>
      <c r="T60" s="16">
        <f t="shared" si="7"/>
        <v>5550</v>
      </c>
      <c r="U60" s="16"/>
      <c r="V60" s="16">
        <f t="shared" si="8"/>
        <v>0</v>
      </c>
    </row>
    <row r="61" spans="1:22" ht="15.75" customHeight="1">
      <c r="A61" s="38"/>
      <c r="B61" s="33"/>
      <c r="C61" s="28"/>
      <c r="D61" s="41"/>
      <c r="E61" s="16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 customHeight="1">
      <c r="A62" s="38">
        <v>70432</v>
      </c>
      <c r="B62" s="33" t="s">
        <v>46</v>
      </c>
      <c r="C62" s="28">
        <v>2</v>
      </c>
      <c r="D62" s="41" t="s">
        <v>20</v>
      </c>
      <c r="E62" s="16">
        <v>2700</v>
      </c>
      <c r="F62" s="15">
        <f t="shared" si="0"/>
        <v>5400</v>
      </c>
      <c r="G62" s="16">
        <v>3200</v>
      </c>
      <c r="H62" s="16">
        <f t="shared" si="1"/>
        <v>6400</v>
      </c>
      <c r="I62" s="16">
        <v>4105</v>
      </c>
      <c r="J62" s="16">
        <f t="shared" si="2"/>
        <v>8210</v>
      </c>
      <c r="K62" s="16">
        <v>2851.03</v>
      </c>
      <c r="L62" s="16">
        <f t="shared" si="3"/>
        <v>5702.06</v>
      </c>
      <c r="M62" s="16">
        <v>4200</v>
      </c>
      <c r="N62" s="16">
        <f t="shared" si="4"/>
        <v>8400</v>
      </c>
      <c r="O62" s="16">
        <v>3400</v>
      </c>
      <c r="P62" s="16">
        <f t="shared" si="5"/>
        <v>6800</v>
      </c>
      <c r="Q62" s="16">
        <v>3375</v>
      </c>
      <c r="R62" s="16">
        <f t="shared" si="6"/>
        <v>6750</v>
      </c>
      <c r="S62" s="16">
        <v>4500</v>
      </c>
      <c r="T62" s="16">
        <f t="shared" si="7"/>
        <v>9000</v>
      </c>
      <c r="U62" s="16"/>
      <c r="V62" s="16">
        <f t="shared" si="8"/>
        <v>0</v>
      </c>
    </row>
    <row r="63" spans="1:22" ht="15.75" customHeight="1">
      <c r="A63" s="38"/>
      <c r="B63" s="33"/>
      <c r="C63" s="28"/>
      <c r="D63" s="41"/>
      <c r="E63" s="16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31.5">
      <c r="A64" s="38">
        <v>70443</v>
      </c>
      <c r="B64" s="33" t="s">
        <v>47</v>
      </c>
      <c r="C64" s="28">
        <v>2</v>
      </c>
      <c r="D64" s="41" t="s">
        <v>20</v>
      </c>
      <c r="E64" s="16">
        <v>600</v>
      </c>
      <c r="F64" s="15">
        <f t="shared" si="0"/>
        <v>1200</v>
      </c>
      <c r="G64" s="16">
        <v>900</v>
      </c>
      <c r="H64" s="16">
        <f t="shared" si="1"/>
        <v>1800</v>
      </c>
      <c r="I64" s="16">
        <v>750</v>
      </c>
      <c r="J64" s="16">
        <f t="shared" si="2"/>
        <v>1500</v>
      </c>
      <c r="K64" s="16">
        <v>605.25</v>
      </c>
      <c r="L64" s="16">
        <f t="shared" si="3"/>
        <v>1210.5</v>
      </c>
      <c r="M64" s="16">
        <v>670</v>
      </c>
      <c r="N64" s="16">
        <f t="shared" si="4"/>
        <v>1340</v>
      </c>
      <c r="O64" s="16">
        <v>1900</v>
      </c>
      <c r="P64" s="16">
        <f t="shared" si="5"/>
        <v>3800</v>
      </c>
      <c r="Q64" s="16">
        <v>940</v>
      </c>
      <c r="R64" s="16">
        <f t="shared" si="6"/>
        <v>1880</v>
      </c>
      <c r="S64" s="16">
        <v>750</v>
      </c>
      <c r="T64" s="16">
        <f t="shared" si="7"/>
        <v>1500</v>
      </c>
      <c r="U64" s="16"/>
      <c r="V64" s="16">
        <f t="shared" si="8"/>
        <v>0</v>
      </c>
    </row>
    <row r="65" spans="1:22" ht="15.75">
      <c r="A65" s="38"/>
      <c r="B65" s="33"/>
      <c r="C65" s="28"/>
      <c r="D65" s="41"/>
      <c r="E65" s="16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31.5">
      <c r="A66" s="38">
        <v>70455</v>
      </c>
      <c r="B66" s="33" t="s">
        <v>48</v>
      </c>
      <c r="C66" s="28">
        <v>4</v>
      </c>
      <c r="D66" s="41" t="s">
        <v>20</v>
      </c>
      <c r="E66" s="16">
        <v>85</v>
      </c>
      <c r="F66" s="15">
        <f t="shared" si="0"/>
        <v>340</v>
      </c>
      <c r="G66" s="16">
        <v>350</v>
      </c>
      <c r="H66" s="16">
        <f t="shared" si="1"/>
        <v>1400</v>
      </c>
      <c r="I66" s="16">
        <v>350</v>
      </c>
      <c r="J66" s="16">
        <f t="shared" si="2"/>
        <v>1400</v>
      </c>
      <c r="K66" s="16">
        <v>509.07</v>
      </c>
      <c r="L66" s="16">
        <f t="shared" si="3"/>
        <v>2036.28</v>
      </c>
      <c r="M66" s="16">
        <v>480</v>
      </c>
      <c r="N66" s="16">
        <f t="shared" si="4"/>
        <v>1920</v>
      </c>
      <c r="O66" s="16">
        <v>500</v>
      </c>
      <c r="P66" s="16">
        <f t="shared" si="5"/>
        <v>2000</v>
      </c>
      <c r="Q66" s="16">
        <v>640</v>
      </c>
      <c r="R66" s="16">
        <f t="shared" si="6"/>
        <v>2560</v>
      </c>
      <c r="S66" s="16">
        <v>350</v>
      </c>
      <c r="T66" s="16">
        <f t="shared" si="7"/>
        <v>1400</v>
      </c>
      <c r="U66" s="16"/>
      <c r="V66" s="16">
        <f t="shared" si="8"/>
        <v>0</v>
      </c>
    </row>
    <row r="67" spans="1:22" ht="15.75">
      <c r="A67" s="38"/>
      <c r="B67" s="33"/>
      <c r="C67" s="28"/>
      <c r="D67" s="41"/>
      <c r="E67" s="16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31.5">
      <c r="A68" s="38">
        <v>70456</v>
      </c>
      <c r="B68" s="33" t="s">
        <v>49</v>
      </c>
      <c r="C68" s="28">
        <v>2</v>
      </c>
      <c r="D68" s="41" t="s">
        <v>20</v>
      </c>
      <c r="E68" s="16">
        <v>1100</v>
      </c>
      <c r="F68" s="15">
        <f t="shared" si="0"/>
        <v>2200</v>
      </c>
      <c r="G68" s="16">
        <v>1675</v>
      </c>
      <c r="H68" s="16">
        <f t="shared" si="1"/>
        <v>3350</v>
      </c>
      <c r="I68" s="16">
        <v>1500</v>
      </c>
      <c r="J68" s="16">
        <f t="shared" si="2"/>
        <v>3000</v>
      </c>
      <c r="K68" s="16">
        <v>875.37</v>
      </c>
      <c r="L68" s="16">
        <f t="shared" si="3"/>
        <v>1750.74</v>
      </c>
      <c r="M68" s="16">
        <v>1600</v>
      </c>
      <c r="N68" s="16">
        <f t="shared" si="4"/>
        <v>3200</v>
      </c>
      <c r="O68" s="16">
        <v>2800</v>
      </c>
      <c r="P68" s="16">
        <f t="shared" si="5"/>
        <v>5600</v>
      </c>
      <c r="Q68" s="16">
        <v>1200</v>
      </c>
      <c r="R68" s="16">
        <f t="shared" si="6"/>
        <v>2400</v>
      </c>
      <c r="S68" s="16">
        <v>2500</v>
      </c>
      <c r="T68" s="16">
        <f t="shared" si="7"/>
        <v>5000</v>
      </c>
      <c r="U68" s="16"/>
      <c r="V68" s="16">
        <f t="shared" si="8"/>
        <v>0</v>
      </c>
    </row>
    <row r="69" spans="1:22" s="17" customFormat="1" ht="15.75">
      <c r="A69" s="23"/>
      <c r="B69" s="24"/>
      <c r="C69" s="25"/>
      <c r="D69" s="20"/>
      <c r="E69" s="14"/>
      <c r="F69" s="44" t="s">
        <v>52</v>
      </c>
      <c r="G69" s="45" t="s">
        <v>52</v>
      </c>
      <c r="H69" s="16"/>
      <c r="I69" s="45" t="s">
        <v>52</v>
      </c>
      <c r="J69" s="16"/>
      <c r="K69" s="45" t="s">
        <v>52</v>
      </c>
      <c r="L69" s="16"/>
      <c r="M69" s="45" t="s">
        <v>52</v>
      </c>
      <c r="N69" s="16"/>
      <c r="O69" s="45" t="s">
        <v>52</v>
      </c>
      <c r="P69" s="16"/>
      <c r="Q69" s="45" t="s">
        <v>52</v>
      </c>
      <c r="R69" s="16"/>
      <c r="S69" s="45" t="s">
        <v>52</v>
      </c>
      <c r="T69" s="16"/>
      <c r="U69" s="45" t="s">
        <v>52</v>
      </c>
      <c r="V69" s="16"/>
    </row>
    <row r="70" spans="1:6" s="46" customFormat="1" ht="15.75">
      <c r="A70" s="26"/>
      <c r="B70" s="27"/>
      <c r="C70" s="28"/>
      <c r="D70" s="20"/>
      <c r="E70" s="14"/>
      <c r="F70" s="15"/>
    </row>
    <row r="71" spans="1:22" s="46" customFormat="1" ht="15.75">
      <c r="A71" s="47" t="s">
        <v>53</v>
      </c>
      <c r="B71" s="27"/>
      <c r="C71" s="28"/>
      <c r="D71" s="20"/>
      <c r="E71" s="14"/>
      <c r="F71" s="15">
        <f>SUM(F14:F68)</f>
        <v>309101.5</v>
      </c>
      <c r="G71" s="16">
        <f>SUM(H14:H68)</f>
        <v>331477</v>
      </c>
      <c r="H71" s="16"/>
      <c r="I71" s="16">
        <f>SUM(J14:J68)</f>
        <v>331608</v>
      </c>
      <c r="J71" s="16"/>
      <c r="K71" s="16">
        <f>SUM(L14:L68)</f>
        <v>338607.87</v>
      </c>
      <c r="L71" s="16"/>
      <c r="M71" s="16">
        <f>SUM(N14:N68)</f>
        <v>345295</v>
      </c>
      <c r="N71" s="16"/>
      <c r="O71" s="16">
        <f>SUM(P14:P68)</f>
        <v>383427.5</v>
      </c>
      <c r="P71" s="16"/>
      <c r="Q71" s="16">
        <f>SUM(R14:R68)</f>
        <v>424777</v>
      </c>
      <c r="R71" s="16"/>
      <c r="S71" s="16">
        <f>SUM(T14:T68)</f>
        <v>448992.5</v>
      </c>
      <c r="T71" s="16"/>
      <c r="U71" s="16">
        <f>SUM(V14:V68)</f>
        <v>0</v>
      </c>
      <c r="V71" s="16"/>
    </row>
    <row r="72" spans="3:21" s="17" customFormat="1" ht="15.75">
      <c r="C72" s="30"/>
      <c r="D72" s="26"/>
      <c r="E72" s="19"/>
      <c r="F72" s="31"/>
      <c r="G72" s="29"/>
      <c r="I72" s="29"/>
      <c r="K72" s="29"/>
      <c r="M72" s="29"/>
      <c r="O72" s="29"/>
      <c r="Q72" s="29"/>
      <c r="S72" s="29"/>
      <c r="U72" s="29"/>
    </row>
    <row r="73" spans="3:5" s="17" customFormat="1" ht="15.75">
      <c r="C73" s="30"/>
      <c r="D73" s="26"/>
      <c r="E73" s="19"/>
    </row>
    <row r="74" spans="2:21" s="17" customFormat="1" ht="15.75">
      <c r="B74" s="22"/>
      <c r="C74" s="30"/>
      <c r="D74" s="26"/>
      <c r="E74" s="19"/>
      <c r="F74" s="18"/>
      <c r="G74" s="19"/>
      <c r="I74" s="19"/>
      <c r="K74" s="19"/>
      <c r="M74" s="19"/>
      <c r="O74" s="19"/>
      <c r="Q74" s="19"/>
      <c r="S74" s="19"/>
      <c r="U74" s="19"/>
    </row>
    <row r="75" spans="3:21" s="17" customFormat="1" ht="15.75">
      <c r="C75" s="30"/>
      <c r="E75" s="19"/>
      <c r="F75" s="31"/>
      <c r="G75" s="29"/>
      <c r="I75" s="29"/>
      <c r="K75" s="29"/>
      <c r="M75" s="29"/>
      <c r="O75" s="29"/>
      <c r="Q75" s="29"/>
      <c r="S75" s="29"/>
      <c r="U75" s="29"/>
    </row>
    <row r="76" s="17" customFormat="1" ht="15.75">
      <c r="E76" s="19"/>
    </row>
    <row r="77" spans="5:21" s="17" customFormat="1" ht="15.75">
      <c r="E77" s="19"/>
      <c r="F77" s="18"/>
      <c r="G77" s="19"/>
      <c r="I77" s="19"/>
      <c r="K77" s="19"/>
      <c r="M77" s="19"/>
      <c r="O77" s="19"/>
      <c r="Q77" s="19"/>
      <c r="S77" s="19"/>
      <c r="U77" s="19"/>
    </row>
    <row r="78" s="17" customFormat="1" ht="15.75">
      <c r="E78" s="19"/>
    </row>
    <row r="79" s="17" customFormat="1" ht="15.75">
      <c r="E79" s="19"/>
    </row>
    <row r="80" s="17" customFormat="1" ht="15.75">
      <c r="E80" s="19"/>
    </row>
    <row r="81" s="17" customFormat="1" ht="15.75">
      <c r="E81" s="19"/>
    </row>
    <row r="82" s="17" customFormat="1" ht="15.75">
      <c r="E82" s="19"/>
    </row>
    <row r="83" s="17" customFormat="1" ht="15.75">
      <c r="E83" s="19"/>
    </row>
    <row r="84" s="17" customFormat="1" ht="15.75">
      <c r="E84" s="19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landscape" paperSize="5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2013-03-01T22:45:20Z</cp:lastPrinted>
  <dcterms:created xsi:type="dcterms:W3CDTF">2000-03-01T21:43:43Z</dcterms:created>
  <dcterms:modified xsi:type="dcterms:W3CDTF">2013-03-01T22:45:58Z</dcterms:modified>
  <cp:category/>
  <cp:version/>
  <cp:contentType/>
  <cp:contentStatus/>
</cp:coreProperties>
</file>