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65521" windowWidth="9600" windowHeight="12435" activeTab="0"/>
  </bookViews>
  <sheets>
    <sheet name="A" sheetId="1" r:id="rId1"/>
  </sheets>
  <definedNames>
    <definedName name="_xlnm.Print_Area" localSheetId="0">'A'!$A$1:$N$58</definedName>
    <definedName name="_xlnm.Print_Titles" localSheetId="0">'A'!$1:$13</definedName>
    <definedName name="TEST">'A'!$A$1:$N$13</definedName>
  </definedNames>
  <calcPr fullCalcOnLoad="1"/>
</workbook>
</file>

<file path=xl/sharedStrings.xml><?xml version="1.0" encoding="utf-8"?>
<sst xmlns="http://schemas.openxmlformats.org/spreadsheetml/2006/main" count="112" uniqueCount="61">
  <si>
    <t>-----------------------------------------------------------------------------------------------------------------------------------------</t>
  </si>
  <si>
    <t>-</t>
  </si>
  <si>
    <t>------------------------------------------------------------------------------------------------------------------------------------------------------</t>
  </si>
  <si>
    <t>ESTIMATED</t>
  </si>
  <si>
    <t>UNIT PRICE</t>
  </si>
  <si>
    <t>CONTRACT</t>
  </si>
  <si>
    <t>ITEM</t>
  </si>
  <si>
    <t>TYPE OF WORK</t>
  </si>
  <si>
    <t>QUANTITIES</t>
  </si>
  <si>
    <t>UNITS</t>
  </si>
  <si>
    <t>BID</t>
  </si>
  <si>
    <t>DOLLARS</t>
  </si>
  <si>
    <t>-----------------------------------------------------------------------------------------------------------------------------------</t>
  </si>
  <si>
    <t>-------------------------------------------------------------------------------------------------------------------------------------------</t>
  </si>
  <si>
    <t>TRAFFIC CONTROL</t>
  </si>
  <si>
    <t>LUMP SUM</t>
  </si>
  <si>
    <t xml:space="preserve">ENVIRONMENTAL REMEDIATION OF THE NORTH 800 BLOCK OF </t>
  </si>
  <si>
    <t>EAST WASHINGTON AVENUE</t>
  </si>
  <si>
    <t>ACCOUNT NO.  CT36-54809-823601-00-53W1428</t>
  </si>
  <si>
    <t>CONTRACT NO. 7061</t>
  </si>
  <si>
    <t>BID OPENING:    MARCH 1, 2013</t>
  </si>
  <si>
    <t>MOBILIZATION</t>
  </si>
  <si>
    <t>FINISH GRADING</t>
  </si>
  <si>
    <t>CLEAR STONE FOR CONSTRUCTION ENTRACE</t>
  </si>
  <si>
    <t>TONS</t>
  </si>
  <si>
    <t>TOPSOIL (2 INCHES THICK)</t>
  </si>
  <si>
    <t>S.Y.</t>
  </si>
  <si>
    <t>EROSION CONTROL PLAN &amp; IMPLEMENTATION</t>
  </si>
  <si>
    <t>EROSION CONTROL INSPECTION</t>
  </si>
  <si>
    <t>EACH</t>
  </si>
  <si>
    <t>CONSTRUCTION ENTRANCE/TRACKING PAD</t>
  </si>
  <si>
    <t>STREET SWEEPING</t>
  </si>
  <si>
    <t>SILT SOCK (8-INCH) - COMPLETE, UNDISTRIBUTED</t>
  </si>
  <si>
    <t>L.F.</t>
  </si>
  <si>
    <t>INLET PROTECTION, TYPE D COMPLETE</t>
  </si>
  <si>
    <t>EXCAVATION CUT (ASPHALT)</t>
  </si>
  <si>
    <t>EXCAVATION CUT (SUBBASE MATERIAL)</t>
  </si>
  <si>
    <t>EXCAVATION CUT (PETROLEUM CONTAMINATED  MATERIAL)</t>
  </si>
  <si>
    <t>EXCAVATION CUT (INDUSTRIAL FILL MATERIAL)</t>
  </si>
  <si>
    <t xml:space="preserve">GENERAL FILL </t>
  </si>
  <si>
    <t>C.Y.</t>
  </si>
  <si>
    <t>REMOVAL OF CONCRETE</t>
  </si>
  <si>
    <t>HAULING OF PETRO. &amp; INDUSTRIAL SOILS</t>
  </si>
  <si>
    <t>SEED, FERTILIZE, &amp; MULCH</t>
  </si>
  <si>
    <t>SEDIMENT TRAP</t>
  </si>
  <si>
    <t>TEMPOARY INLETS</t>
  </si>
  <si>
    <t>=</t>
  </si>
  <si>
    <t>CONTRACT TOTALS</t>
  </si>
  <si>
    <t>RAMS CONTRACTING, LTD.</t>
  </si>
  <si>
    <t>HOMBURG</t>
  </si>
  <si>
    <t>CONTRACTORS,</t>
  </si>
  <si>
    <t>INC.</t>
  </si>
  <si>
    <t>SPEEDWAY</t>
  </si>
  <si>
    <t>SAND &amp;</t>
  </si>
  <si>
    <t>GRAVEL, INC.</t>
  </si>
  <si>
    <t>COREX</t>
  </si>
  <si>
    <t>EXCAVATION</t>
  </si>
  <si>
    <t>&amp; CONSTR.,</t>
  </si>
  <si>
    <t>LLC</t>
  </si>
  <si>
    <t>R.G. HUSTON</t>
  </si>
  <si>
    <t>CO., INC.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</si>
</sst>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.00"/>
    <numFmt numFmtId="166" formatCode="0_)"/>
    <numFmt numFmtId="167" formatCode="0.00_)"/>
    <numFmt numFmtId="168" formatCode="#,##0.0"/>
    <numFmt numFmtId="169" formatCode="&quot;$&quot;#,##0.00;[Red]\-&quot;$&quot;#,##0.00;&quot;$&quot;0.00;&quot;$&quot;@"/>
  </numFmts>
  <fonts count="4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b/>
      <sz val="1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Arial"/>
      <family val="2"/>
    </font>
    <font>
      <b/>
      <sz val="12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 wrapText="1"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164" fontId="0" fillId="0" borderId="10">
      <alignment wrapText="1"/>
      <protection/>
    </xf>
    <xf numFmtId="0" fontId="40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4" fillId="0" borderId="0" xfId="0" applyFont="1" applyFill="1" applyAlignment="1">
      <alignment/>
    </xf>
    <xf numFmtId="165" fontId="4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5" fontId="4" fillId="0" borderId="0" xfId="0" applyNumberFormat="1" applyFont="1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/>
      <protection locked="0"/>
    </xf>
    <xf numFmtId="165" fontId="4" fillId="0" borderId="0" xfId="0" applyNumberFormat="1" applyFont="1" applyFill="1" applyBorder="1" applyAlignment="1" applyProtection="1">
      <alignment/>
      <protection locked="0"/>
    </xf>
    <xf numFmtId="0" fontId="0" fillId="0" borderId="0" xfId="0" applyFill="1" applyBorder="1" applyAlignment="1">
      <alignment/>
    </xf>
    <xf numFmtId="165" fontId="4" fillId="0" borderId="0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5" fontId="4" fillId="0" borderId="0" xfId="0" applyNumberFormat="1" applyFont="1" applyFill="1" applyBorder="1" applyAlignment="1" applyProtection="1">
      <alignment horizontal="center"/>
      <protection locked="0"/>
    </xf>
    <xf numFmtId="5" fontId="5" fillId="0" borderId="0" xfId="0" applyNumberFormat="1" applyFont="1" applyFill="1" applyBorder="1" applyAlignment="1" applyProtection="1">
      <alignment horizontal="center"/>
      <protection locked="0"/>
    </xf>
    <xf numFmtId="165" fontId="4" fillId="0" borderId="0" xfId="0" applyNumberFormat="1" applyFont="1" applyFill="1" applyBorder="1" applyAlignment="1" applyProtection="1">
      <alignment horizontal="fill"/>
      <protection locked="0"/>
    </xf>
    <xf numFmtId="5" fontId="4" fillId="0" borderId="0" xfId="0" applyNumberFormat="1" applyFont="1" applyFill="1" applyBorder="1" applyAlignment="1" applyProtection="1">
      <alignment horizontal="fill"/>
      <protection locked="0"/>
    </xf>
    <xf numFmtId="165" fontId="4" fillId="0" borderId="0" xfId="0" applyNumberFormat="1" applyFont="1" applyFill="1" applyAlignment="1" applyProtection="1">
      <alignment vertical="center"/>
      <protection locked="0"/>
    </xf>
    <xf numFmtId="7" fontId="4" fillId="0" borderId="0" xfId="0" applyNumberFormat="1" applyFont="1" applyFill="1" applyBorder="1" applyAlignment="1" applyProtection="1">
      <alignment vertical="center"/>
      <protection locked="0"/>
    </xf>
    <xf numFmtId="165" fontId="4" fillId="0" borderId="0" xfId="0" applyNumberFormat="1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>
      <alignment/>
    </xf>
    <xf numFmtId="7" fontId="4" fillId="0" borderId="0" xfId="0" applyNumberFormat="1" applyFont="1" applyFill="1" applyBorder="1" applyAlignment="1">
      <alignment/>
    </xf>
    <xf numFmtId="165" fontId="4" fillId="0" borderId="0" xfId="0" applyNumberFormat="1" applyFont="1" applyFill="1" applyBorder="1" applyAlignment="1">
      <alignment/>
    </xf>
    <xf numFmtId="165" fontId="0" fillId="0" borderId="0" xfId="0" applyNumberFormat="1" applyFill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4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61" applyNumberFormat="1" applyFont="1" applyBorder="1" applyAlignment="1" applyProtection="1">
      <alignment horizontal="fill"/>
      <protection/>
    </xf>
    <xf numFmtId="0" fontId="4" fillId="0" borderId="0" xfId="55" applyFont="1" applyFill="1" applyBorder="1" applyAlignment="1" applyProtection="1">
      <alignment/>
      <protection/>
    </xf>
    <xf numFmtId="2" fontId="4" fillId="0" borderId="0" xfId="0" applyNumberFormat="1" applyFont="1" applyFill="1" applyBorder="1" applyAlignment="1">
      <alignment horizontal="left"/>
    </xf>
    <xf numFmtId="0" fontId="4" fillId="0" borderId="0" xfId="55" applyFont="1" applyFill="1" applyBorder="1" applyAlignment="1" applyProtection="1">
      <alignment horizontal="left"/>
      <protection/>
    </xf>
    <xf numFmtId="0" fontId="41" fillId="0" borderId="0" xfId="0" applyFont="1" applyFill="1" applyBorder="1" applyAlignment="1" applyProtection="1">
      <alignment horizontal="left" vertical="center"/>
      <protection/>
    </xf>
    <xf numFmtId="0" fontId="41" fillId="0" borderId="0" xfId="0" applyFont="1" applyFill="1" applyBorder="1" applyAlignment="1" applyProtection="1">
      <alignment vertical="center"/>
      <protection/>
    </xf>
    <xf numFmtId="4" fontId="41" fillId="0" borderId="0" xfId="42" applyNumberFormat="1" applyFont="1" applyFill="1" applyBorder="1" applyAlignment="1" applyProtection="1">
      <alignment horizontal="center" vertical="center"/>
      <protection/>
    </xf>
    <xf numFmtId="0" fontId="41" fillId="0" borderId="0" xfId="0" applyFont="1" applyFill="1" applyBorder="1" applyAlignment="1" applyProtection="1">
      <alignment horizontal="center" vertical="center"/>
      <protection/>
    </xf>
    <xf numFmtId="0" fontId="41" fillId="0" borderId="0" xfId="0" applyFont="1" applyFill="1" applyBorder="1" applyAlignment="1" applyProtection="1">
      <alignment vertical="center" wrapText="1"/>
      <protection/>
    </xf>
    <xf numFmtId="0" fontId="41" fillId="0" borderId="0" xfId="0" applyFont="1" applyBorder="1" applyAlignment="1">
      <alignment horizontal="left" vertical="center"/>
    </xf>
    <xf numFmtId="0" fontId="41" fillId="0" borderId="0" xfId="0" applyFont="1" applyBorder="1" applyAlignment="1" applyProtection="1">
      <alignment vertical="center" wrapText="1"/>
      <protection/>
    </xf>
    <xf numFmtId="4" fontId="41" fillId="0" borderId="0" xfId="42" applyNumberFormat="1" applyFont="1" applyBorder="1" applyAlignment="1" applyProtection="1">
      <alignment horizontal="center" vertical="center"/>
      <protection/>
    </xf>
    <xf numFmtId="0" fontId="41" fillId="0" borderId="0" xfId="0" applyFont="1" applyBorder="1" applyAlignment="1" applyProtection="1">
      <alignment horizontal="center" vertical="center"/>
      <protection/>
    </xf>
    <xf numFmtId="0" fontId="41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2" fillId="0" borderId="0" xfId="0" applyFont="1" applyBorder="1" applyAlignment="1">
      <alignment vertical="center" wrapText="1"/>
    </xf>
    <xf numFmtId="4" fontId="4" fillId="0" borderId="0" xfId="42" applyNumberFormat="1" applyFont="1" applyBorder="1" applyAlignment="1">
      <alignment horizontal="center" vertical="center"/>
    </xf>
    <xf numFmtId="1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left" vertical="center"/>
      <protection/>
    </xf>
    <xf numFmtId="0" fontId="41" fillId="0" borderId="0" xfId="0" applyFont="1" applyBorder="1" applyAlignment="1">
      <alignment vertical="center" wrapText="1"/>
    </xf>
    <xf numFmtId="0" fontId="41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 wrapText="1"/>
    </xf>
    <xf numFmtId="0" fontId="4" fillId="0" borderId="0" xfId="0" applyFont="1" applyFill="1" applyBorder="1" applyAlignment="1">
      <alignment horizontal="fill"/>
    </xf>
    <xf numFmtId="165" fontId="4" fillId="0" borderId="0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TOTAL BID COLUMN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8"/>
  <sheetViews>
    <sheetView tabSelected="1" zoomScale="75" zoomScaleNormal="75" workbookViewId="0" topLeftCell="A21">
      <selection activeCell="C35" sqref="C35"/>
    </sheetView>
  </sheetViews>
  <sheetFormatPr defaultColWidth="9.7109375" defaultRowHeight="12.75"/>
  <cols>
    <col min="1" max="1" width="9.7109375" style="7" customWidth="1"/>
    <col min="2" max="2" width="42.7109375" style="7" customWidth="1"/>
    <col min="3" max="4" width="13.7109375" style="7" customWidth="1"/>
    <col min="5" max="5" width="16.7109375" style="20" customWidth="1"/>
    <col min="6" max="7" width="18.7109375" style="7" customWidth="1"/>
    <col min="8" max="8" width="18.7109375" style="7" hidden="1" customWidth="1"/>
    <col min="9" max="9" width="18.7109375" style="7" customWidth="1"/>
    <col min="10" max="10" width="18.7109375" style="7" hidden="1" customWidth="1"/>
    <col min="11" max="11" width="18.7109375" style="7" customWidth="1"/>
    <col min="12" max="12" width="18.7109375" style="7" hidden="1" customWidth="1"/>
    <col min="13" max="13" width="18.7109375" style="7" customWidth="1"/>
    <col min="14" max="14" width="18.7109375" style="7" hidden="1" customWidth="1"/>
    <col min="15" max="16384" width="9.7109375" style="7" customWidth="1"/>
  </cols>
  <sheetData>
    <row r="1" spans="1:14" s="3" customFormat="1" ht="15" customHeight="1">
      <c r="A1" s="26" t="s">
        <v>16</v>
      </c>
      <c r="B1" s="1"/>
      <c r="C1" s="1"/>
      <c r="D1" s="1"/>
      <c r="E1" s="2"/>
      <c r="F1" s="1"/>
      <c r="G1" s="1"/>
      <c r="H1" s="1"/>
      <c r="I1" s="1"/>
      <c r="J1" s="1"/>
      <c r="K1" s="1"/>
      <c r="L1" s="1"/>
      <c r="M1" s="1"/>
      <c r="N1" s="1"/>
    </row>
    <row r="2" spans="1:14" s="3" customFormat="1" ht="15" customHeight="1">
      <c r="A2" s="27" t="s">
        <v>17</v>
      </c>
      <c r="B2" s="1"/>
      <c r="C2" s="1"/>
      <c r="D2" s="1"/>
      <c r="E2" s="2"/>
      <c r="F2" s="1"/>
      <c r="G2" s="1"/>
      <c r="H2" s="1"/>
      <c r="I2" s="1"/>
      <c r="J2" s="1"/>
      <c r="K2" s="1"/>
      <c r="L2" s="1"/>
      <c r="M2" s="1"/>
      <c r="N2" s="1"/>
    </row>
    <row r="3" spans="1:14" s="3" customFormat="1" ht="15" customHeight="1">
      <c r="A3" s="28" t="s">
        <v>18</v>
      </c>
      <c r="B3" s="1"/>
      <c r="C3" s="1"/>
      <c r="D3" s="1"/>
      <c r="E3" s="2"/>
      <c r="F3" s="1"/>
      <c r="G3" s="1"/>
      <c r="H3" s="1"/>
      <c r="I3" s="1"/>
      <c r="J3" s="1"/>
      <c r="K3" s="1"/>
      <c r="L3" s="1"/>
      <c r="M3" s="1"/>
      <c r="N3" s="1"/>
    </row>
    <row r="4" spans="1:14" s="3" customFormat="1" ht="15" customHeight="1">
      <c r="A4" s="26" t="s">
        <v>19</v>
      </c>
      <c r="B4" s="1"/>
      <c r="C4" s="1"/>
      <c r="D4" s="1"/>
      <c r="E4" s="2"/>
      <c r="F4" s="1"/>
      <c r="G4" s="1"/>
      <c r="H4" s="1"/>
      <c r="I4" s="1"/>
      <c r="J4" s="1"/>
      <c r="K4" s="1"/>
      <c r="L4" s="1"/>
      <c r="M4" s="1"/>
      <c r="N4" s="1"/>
    </row>
    <row r="5" spans="1:14" ht="15" customHeight="1">
      <c r="A5" s="4" t="s">
        <v>20</v>
      </c>
      <c r="B5" s="4"/>
      <c r="C5" s="5"/>
      <c r="D5" s="5"/>
      <c r="E5" s="6"/>
      <c r="F5" s="5"/>
      <c r="G5" s="5"/>
      <c r="H5" s="5"/>
      <c r="I5" s="5"/>
      <c r="J5" s="5"/>
      <c r="K5" s="5"/>
      <c r="L5" s="5"/>
      <c r="M5" s="5"/>
      <c r="N5" s="5"/>
    </row>
    <row r="6" spans="1:14" ht="21.75" customHeight="1">
      <c r="A6" s="4"/>
      <c r="B6" s="4"/>
      <c r="C6" s="4"/>
      <c r="D6" s="4"/>
      <c r="E6" s="48"/>
      <c r="F6" s="48"/>
      <c r="G6" s="9"/>
      <c r="H6" s="10"/>
      <c r="I6" s="10"/>
      <c r="J6" s="10"/>
      <c r="K6" s="10" t="s">
        <v>55</v>
      </c>
      <c r="L6" s="10"/>
      <c r="M6" s="10"/>
      <c r="N6" s="11"/>
    </row>
    <row r="7" spans="1:14" ht="21.75" customHeight="1">
      <c r="A7" s="4"/>
      <c r="B7" s="4"/>
      <c r="C7" s="4"/>
      <c r="D7" s="4"/>
      <c r="E7" s="48"/>
      <c r="F7" s="48"/>
      <c r="G7" s="9" t="s">
        <v>49</v>
      </c>
      <c r="H7" s="10"/>
      <c r="I7" s="10" t="s">
        <v>52</v>
      </c>
      <c r="J7" s="10"/>
      <c r="K7" s="10" t="s">
        <v>56</v>
      </c>
      <c r="L7" s="10"/>
      <c r="M7" s="10"/>
      <c r="N7" s="11"/>
    </row>
    <row r="8" spans="1:14" ht="21.75" customHeight="1">
      <c r="A8" s="4"/>
      <c r="B8" s="4"/>
      <c r="C8" s="4"/>
      <c r="D8" s="4"/>
      <c r="E8" s="48"/>
      <c r="F8" s="48"/>
      <c r="G8" s="9" t="s">
        <v>50</v>
      </c>
      <c r="H8" s="10"/>
      <c r="I8" s="10" t="s">
        <v>53</v>
      </c>
      <c r="J8" s="10"/>
      <c r="K8" s="10" t="s">
        <v>57</v>
      </c>
      <c r="L8" s="10"/>
      <c r="M8" s="10" t="s">
        <v>59</v>
      </c>
      <c r="N8" s="11"/>
    </row>
    <row r="9" spans="1:14" ht="21.75" customHeight="1">
      <c r="A9" s="4"/>
      <c r="B9" s="4"/>
      <c r="C9" s="10"/>
      <c r="D9" s="10"/>
      <c r="E9" s="48" t="s">
        <v>48</v>
      </c>
      <c r="F9" s="48"/>
      <c r="G9" s="10" t="s">
        <v>51</v>
      </c>
      <c r="H9" s="10"/>
      <c r="I9" s="10" t="s">
        <v>54</v>
      </c>
      <c r="J9" s="10"/>
      <c r="K9" s="10" t="s">
        <v>58</v>
      </c>
      <c r="L9" s="10"/>
      <c r="M9" s="10" t="s">
        <v>60</v>
      </c>
      <c r="N9" s="11"/>
    </row>
    <row r="10" spans="1:14" ht="13.5" customHeight="1">
      <c r="A10" s="4" t="s">
        <v>0</v>
      </c>
      <c r="B10" s="4"/>
      <c r="C10" s="4"/>
      <c r="D10" s="4"/>
      <c r="E10" s="12" t="s">
        <v>1</v>
      </c>
      <c r="F10" s="4" t="s">
        <v>2</v>
      </c>
      <c r="G10" s="12" t="s">
        <v>1</v>
      </c>
      <c r="H10" s="4" t="s">
        <v>2</v>
      </c>
      <c r="I10" s="12" t="s">
        <v>1</v>
      </c>
      <c r="J10" s="4" t="s">
        <v>2</v>
      </c>
      <c r="K10" s="12" t="s">
        <v>1</v>
      </c>
      <c r="L10" s="4" t="s">
        <v>2</v>
      </c>
      <c r="M10" s="12" t="s">
        <v>1</v>
      </c>
      <c r="N10" s="4" t="s">
        <v>2</v>
      </c>
    </row>
    <row r="11" spans="1:14" ht="13.5" customHeight="1">
      <c r="A11" s="4"/>
      <c r="B11" s="4"/>
      <c r="C11" s="10" t="s">
        <v>3</v>
      </c>
      <c r="D11" s="4"/>
      <c r="E11" s="8" t="s">
        <v>4</v>
      </c>
      <c r="F11" s="10" t="s">
        <v>5</v>
      </c>
      <c r="G11" s="8" t="s">
        <v>4</v>
      </c>
      <c r="H11" s="10" t="s">
        <v>5</v>
      </c>
      <c r="I11" s="8" t="s">
        <v>4</v>
      </c>
      <c r="J11" s="10" t="s">
        <v>5</v>
      </c>
      <c r="K11" s="8" t="s">
        <v>4</v>
      </c>
      <c r="L11" s="10" t="s">
        <v>5</v>
      </c>
      <c r="M11" s="8" t="s">
        <v>4</v>
      </c>
      <c r="N11" s="10" t="s">
        <v>5</v>
      </c>
    </row>
    <row r="12" spans="1:14" ht="13.5" customHeight="1">
      <c r="A12" s="10" t="s">
        <v>6</v>
      </c>
      <c r="B12" s="10" t="s">
        <v>7</v>
      </c>
      <c r="C12" s="10" t="s">
        <v>8</v>
      </c>
      <c r="D12" s="10" t="s">
        <v>9</v>
      </c>
      <c r="E12" s="8" t="s">
        <v>10</v>
      </c>
      <c r="F12" s="10" t="s">
        <v>11</v>
      </c>
      <c r="G12" s="8" t="s">
        <v>10</v>
      </c>
      <c r="H12" s="10" t="s">
        <v>11</v>
      </c>
      <c r="I12" s="8" t="s">
        <v>10</v>
      </c>
      <c r="J12" s="10" t="s">
        <v>11</v>
      </c>
      <c r="K12" s="8" t="s">
        <v>10</v>
      </c>
      <c r="L12" s="10" t="s">
        <v>11</v>
      </c>
      <c r="M12" s="8" t="s">
        <v>10</v>
      </c>
      <c r="N12" s="10" t="s">
        <v>11</v>
      </c>
    </row>
    <row r="13" spans="1:14" ht="13.5" customHeight="1">
      <c r="A13" s="4" t="s">
        <v>12</v>
      </c>
      <c r="B13" s="4"/>
      <c r="C13" s="4"/>
      <c r="D13" s="4"/>
      <c r="E13" s="12" t="s">
        <v>1</v>
      </c>
      <c r="F13" s="13" t="s">
        <v>13</v>
      </c>
      <c r="G13" s="12" t="s">
        <v>1</v>
      </c>
      <c r="H13" s="13" t="s">
        <v>13</v>
      </c>
      <c r="I13" s="12" t="s">
        <v>1</v>
      </c>
      <c r="J13" s="13" t="s">
        <v>13</v>
      </c>
      <c r="K13" s="12" t="s">
        <v>1</v>
      </c>
      <c r="L13" s="13" t="s">
        <v>13</v>
      </c>
      <c r="M13" s="12" t="s">
        <v>1</v>
      </c>
      <c r="N13" s="13" t="s">
        <v>13</v>
      </c>
    </row>
    <row r="14" spans="1:6" ht="15.75">
      <c r="A14" s="21"/>
      <c r="B14" s="22"/>
      <c r="C14" s="23"/>
      <c r="D14" s="24"/>
      <c r="E14" s="14"/>
      <c r="F14" s="15"/>
    </row>
    <row r="15" spans="1:14" ht="15.75">
      <c r="A15" s="29">
        <v>10701</v>
      </c>
      <c r="B15" s="30" t="s">
        <v>14</v>
      </c>
      <c r="C15" s="31">
        <v>1</v>
      </c>
      <c r="D15" s="32" t="s">
        <v>15</v>
      </c>
      <c r="E15" s="16">
        <v>8798.2</v>
      </c>
      <c r="F15" s="15">
        <f aca="true" t="shared" si="0" ref="F15:F55">ROUND(C15*E15,2)</f>
        <v>8798.2</v>
      </c>
      <c r="G15" s="16">
        <v>1000</v>
      </c>
      <c r="H15" s="16">
        <f>G15*C15</f>
        <v>1000</v>
      </c>
      <c r="I15" s="16">
        <v>500</v>
      </c>
      <c r="J15" s="16">
        <f>I15*C15</f>
        <v>500</v>
      </c>
      <c r="K15" s="16">
        <v>450</v>
      </c>
      <c r="L15" s="16">
        <f>K15*C15</f>
        <v>450</v>
      </c>
      <c r="M15" s="16">
        <v>1500</v>
      </c>
      <c r="N15" s="16">
        <f>M15*C15</f>
        <v>1500</v>
      </c>
    </row>
    <row r="16" spans="1:6" ht="15.75">
      <c r="A16" s="29"/>
      <c r="B16" s="30"/>
      <c r="C16" s="31"/>
      <c r="D16" s="32"/>
      <c r="E16" s="16"/>
      <c r="F16" s="15"/>
    </row>
    <row r="17" spans="1:14" ht="15.75">
      <c r="A17" s="29">
        <v>10911</v>
      </c>
      <c r="B17" s="33" t="s">
        <v>21</v>
      </c>
      <c r="C17" s="31">
        <v>1</v>
      </c>
      <c r="D17" s="32" t="s">
        <v>15</v>
      </c>
      <c r="E17" s="16">
        <v>11521.99</v>
      </c>
      <c r="F17" s="15">
        <f t="shared" si="0"/>
        <v>11521.99</v>
      </c>
      <c r="G17" s="16">
        <v>12000</v>
      </c>
      <c r="H17" s="16">
        <f>G17*C17</f>
        <v>12000</v>
      </c>
      <c r="I17" s="16">
        <v>11000</v>
      </c>
      <c r="J17" s="16">
        <f>I17*C17</f>
        <v>11000</v>
      </c>
      <c r="K17" s="16">
        <v>28475</v>
      </c>
      <c r="L17" s="16">
        <f>K17*C17</f>
        <v>28475</v>
      </c>
      <c r="M17" s="16">
        <v>34000</v>
      </c>
      <c r="N17" s="16">
        <f>M17*C17</f>
        <v>34000</v>
      </c>
    </row>
    <row r="18" spans="1:6" ht="15.75">
      <c r="A18" s="29"/>
      <c r="B18" s="33"/>
      <c r="C18" s="31"/>
      <c r="D18" s="32"/>
      <c r="E18" s="16"/>
      <c r="F18" s="15"/>
    </row>
    <row r="19" spans="1:14" ht="15.75">
      <c r="A19" s="29">
        <v>20109</v>
      </c>
      <c r="B19" s="33" t="s">
        <v>22</v>
      </c>
      <c r="C19" s="31">
        <v>1</v>
      </c>
      <c r="D19" s="32" t="s">
        <v>15</v>
      </c>
      <c r="E19" s="16">
        <v>38574.53</v>
      </c>
      <c r="F19" s="15">
        <f t="shared" si="0"/>
        <v>38574.53</v>
      </c>
      <c r="G19" s="16">
        <v>9000</v>
      </c>
      <c r="H19" s="16">
        <f>G19*C19</f>
        <v>9000</v>
      </c>
      <c r="I19" s="16">
        <v>2000</v>
      </c>
      <c r="J19" s="16">
        <f>I19*C19</f>
        <v>2000</v>
      </c>
      <c r="K19" s="16">
        <v>26920</v>
      </c>
      <c r="L19" s="16">
        <f>K19*C19</f>
        <v>26920</v>
      </c>
      <c r="M19" s="16">
        <v>20250</v>
      </c>
      <c r="N19" s="16">
        <f>M19*C19</f>
        <v>20250</v>
      </c>
    </row>
    <row r="20" spans="1:6" ht="15.75">
      <c r="A20" s="29"/>
      <c r="B20" s="33"/>
      <c r="C20" s="31"/>
      <c r="D20" s="32"/>
      <c r="E20" s="16"/>
      <c r="F20" s="15"/>
    </row>
    <row r="21" spans="1:14" ht="31.5">
      <c r="A21" s="34">
        <v>20217</v>
      </c>
      <c r="B21" s="35" t="s">
        <v>23</v>
      </c>
      <c r="C21" s="36">
        <v>40</v>
      </c>
      <c r="D21" s="37" t="s">
        <v>24</v>
      </c>
      <c r="E21" s="16">
        <v>22.56</v>
      </c>
      <c r="F21" s="15">
        <f t="shared" si="0"/>
        <v>902.4</v>
      </c>
      <c r="G21" s="16">
        <v>14</v>
      </c>
      <c r="H21" s="16">
        <f>G21*C21</f>
        <v>560</v>
      </c>
      <c r="I21" s="16">
        <v>20</v>
      </c>
      <c r="J21" s="16">
        <f>I21*C21</f>
        <v>800</v>
      </c>
      <c r="K21" s="16">
        <v>15</v>
      </c>
      <c r="L21" s="16">
        <f>K21*C21</f>
        <v>600</v>
      </c>
      <c r="M21" s="16">
        <v>8.5</v>
      </c>
      <c r="N21" s="16">
        <f>M21*C21</f>
        <v>340</v>
      </c>
    </row>
    <row r="22" spans="1:6" ht="15.75">
      <c r="A22" s="34"/>
      <c r="B22" s="35"/>
      <c r="C22" s="36"/>
      <c r="D22" s="37"/>
      <c r="E22" s="16"/>
      <c r="F22" s="15"/>
    </row>
    <row r="23" spans="1:14" ht="15.75">
      <c r="A23" s="34">
        <v>20221</v>
      </c>
      <c r="B23" s="35" t="s">
        <v>25</v>
      </c>
      <c r="C23" s="36">
        <v>22200</v>
      </c>
      <c r="D23" s="37" t="s">
        <v>26</v>
      </c>
      <c r="E23" s="16">
        <v>1.12</v>
      </c>
      <c r="F23" s="15">
        <f t="shared" si="0"/>
        <v>24864</v>
      </c>
      <c r="G23" s="16">
        <v>1.2</v>
      </c>
      <c r="H23" s="16">
        <f>G23*C23</f>
        <v>26640</v>
      </c>
      <c r="I23" s="16">
        <v>1.3</v>
      </c>
      <c r="J23" s="16">
        <f>I23*C23</f>
        <v>28860</v>
      </c>
      <c r="K23" s="16">
        <v>1</v>
      </c>
      <c r="L23" s="16">
        <f>K23*C23</f>
        <v>22200</v>
      </c>
      <c r="M23" s="16">
        <v>1.8</v>
      </c>
      <c r="N23" s="16">
        <f>M23*C23</f>
        <v>39960</v>
      </c>
    </row>
    <row r="24" spans="1:6" ht="15.75">
      <c r="A24" s="34"/>
      <c r="B24" s="35"/>
      <c r="C24" s="36"/>
      <c r="D24" s="37"/>
      <c r="E24" s="16"/>
      <c r="F24" s="15"/>
    </row>
    <row r="25" spans="1:14" ht="31.5">
      <c r="A25" s="38">
        <v>21002</v>
      </c>
      <c r="B25" s="35" t="s">
        <v>27</v>
      </c>
      <c r="C25" s="36">
        <v>1</v>
      </c>
      <c r="D25" s="37" t="s">
        <v>15</v>
      </c>
      <c r="E25" s="16">
        <v>1057.04</v>
      </c>
      <c r="F25" s="15">
        <f t="shared" si="0"/>
        <v>1057.04</v>
      </c>
      <c r="G25" s="16">
        <v>800</v>
      </c>
      <c r="H25" s="16">
        <f>G25*C25</f>
        <v>800</v>
      </c>
      <c r="I25" s="16">
        <v>500</v>
      </c>
      <c r="J25" s="16">
        <f>I25*C25</f>
        <v>500</v>
      </c>
      <c r="K25" s="16">
        <v>350</v>
      </c>
      <c r="L25" s="16">
        <f>K25*C25</f>
        <v>350</v>
      </c>
      <c r="M25" s="16">
        <v>650</v>
      </c>
      <c r="N25" s="16">
        <f>M25*C25</f>
        <v>650</v>
      </c>
    </row>
    <row r="26" spans="1:6" ht="15.75">
      <c r="A26" s="38"/>
      <c r="B26" s="35"/>
      <c r="C26" s="36"/>
      <c r="D26" s="37"/>
      <c r="E26" s="16"/>
      <c r="F26" s="15"/>
    </row>
    <row r="27" spans="1:14" ht="15.75">
      <c r="A27" s="39">
        <v>21002</v>
      </c>
      <c r="B27" s="40" t="s">
        <v>28</v>
      </c>
      <c r="C27" s="41">
        <v>5</v>
      </c>
      <c r="D27" s="42" t="s">
        <v>29</v>
      </c>
      <c r="E27" s="16">
        <v>105.7</v>
      </c>
      <c r="F27" s="15">
        <f t="shared" si="0"/>
        <v>528.5</v>
      </c>
      <c r="G27" s="16">
        <v>300</v>
      </c>
      <c r="H27" s="16">
        <f>G27*C27</f>
        <v>1500</v>
      </c>
      <c r="I27" s="16">
        <v>400</v>
      </c>
      <c r="J27" s="16">
        <f>I27*C27</f>
        <v>2000</v>
      </c>
      <c r="K27" s="16">
        <v>75</v>
      </c>
      <c r="L27" s="16">
        <f>K27*C27</f>
        <v>375</v>
      </c>
      <c r="M27" s="16">
        <v>400</v>
      </c>
      <c r="N27" s="16">
        <f>M27*C27</f>
        <v>2000</v>
      </c>
    </row>
    <row r="28" spans="1:6" ht="15.75">
      <c r="A28" s="39"/>
      <c r="B28" s="40"/>
      <c r="C28" s="41"/>
      <c r="D28" s="42"/>
      <c r="E28" s="16"/>
      <c r="F28" s="15"/>
    </row>
    <row r="29" spans="1:14" ht="31.5">
      <c r="A29" s="43">
        <v>21011</v>
      </c>
      <c r="B29" s="44" t="s">
        <v>30</v>
      </c>
      <c r="C29" s="41">
        <v>1</v>
      </c>
      <c r="D29" s="42">
        <v>2</v>
      </c>
      <c r="E29" s="16">
        <v>741.68</v>
      </c>
      <c r="F29" s="15">
        <f t="shared" si="0"/>
        <v>741.68</v>
      </c>
      <c r="G29" s="16">
        <v>750</v>
      </c>
      <c r="H29" s="16">
        <f>G29*C29</f>
        <v>750</v>
      </c>
      <c r="I29" s="16">
        <v>400</v>
      </c>
      <c r="J29" s="16">
        <f>I29*C29</f>
        <v>400</v>
      </c>
      <c r="K29" s="16">
        <v>450</v>
      </c>
      <c r="L29" s="16">
        <f>K29*C29</f>
        <v>450</v>
      </c>
      <c r="M29" s="16">
        <v>500</v>
      </c>
      <c r="N29" s="16">
        <f>M29*C29</f>
        <v>500</v>
      </c>
    </row>
    <row r="30" spans="1:6" ht="15.75">
      <c r="A30" s="43"/>
      <c r="B30" s="44"/>
      <c r="C30" s="41"/>
      <c r="D30" s="42"/>
      <c r="E30" s="16"/>
      <c r="F30" s="15"/>
    </row>
    <row r="31" spans="1:14" ht="15.75">
      <c r="A31" s="39">
        <v>21013</v>
      </c>
      <c r="B31" s="45" t="s">
        <v>31</v>
      </c>
      <c r="C31" s="41">
        <v>1</v>
      </c>
      <c r="D31" s="42" t="s">
        <v>15</v>
      </c>
      <c r="E31" s="16">
        <v>3397.68</v>
      </c>
      <c r="F31" s="15">
        <f t="shared" si="0"/>
        <v>3397.68</v>
      </c>
      <c r="G31" s="16">
        <v>1200</v>
      </c>
      <c r="H31" s="16">
        <f>G31*C31</f>
        <v>1200</v>
      </c>
      <c r="I31" s="16">
        <v>1000</v>
      </c>
      <c r="J31" s="16">
        <f>I31*C31</f>
        <v>1000</v>
      </c>
      <c r="K31" s="16">
        <v>1875</v>
      </c>
      <c r="L31" s="16">
        <f>K31*C31</f>
        <v>1875</v>
      </c>
      <c r="M31" s="16">
        <v>1000</v>
      </c>
      <c r="N31" s="16">
        <f>M31*C31</f>
        <v>1000</v>
      </c>
    </row>
    <row r="32" spans="1:6" ht="15.75">
      <c r="A32" s="39"/>
      <c r="B32" s="45"/>
      <c r="C32" s="41"/>
      <c r="D32" s="42"/>
      <c r="E32" s="16"/>
      <c r="F32" s="15"/>
    </row>
    <row r="33" spans="1:14" ht="31.5">
      <c r="A33" s="43">
        <v>21017</v>
      </c>
      <c r="B33" s="44" t="s">
        <v>32</v>
      </c>
      <c r="C33" s="41">
        <v>300</v>
      </c>
      <c r="D33" s="42" t="s">
        <v>33</v>
      </c>
      <c r="E33" s="16">
        <v>5.07</v>
      </c>
      <c r="F33" s="15">
        <f t="shared" si="0"/>
        <v>1521</v>
      </c>
      <c r="G33" s="16">
        <v>5</v>
      </c>
      <c r="H33" s="16">
        <f>G33*C33</f>
        <v>1500</v>
      </c>
      <c r="I33" s="16">
        <v>4.8</v>
      </c>
      <c r="J33" s="16">
        <f>I33*C33</f>
        <v>1440</v>
      </c>
      <c r="K33" s="16">
        <v>2.5</v>
      </c>
      <c r="L33" s="16">
        <f>K33*C33</f>
        <v>750</v>
      </c>
      <c r="M33" s="16">
        <v>4.8</v>
      </c>
      <c r="N33" s="16">
        <f>M33*C33</f>
        <v>1440</v>
      </c>
    </row>
    <row r="34" spans="1:14" ht="15.75">
      <c r="A34" s="43"/>
      <c r="B34" s="44"/>
      <c r="C34" s="41"/>
      <c r="D34" s="42"/>
      <c r="E34" s="16"/>
      <c r="F34" s="15"/>
      <c r="G34" s="16"/>
      <c r="H34" s="16"/>
      <c r="I34" s="16"/>
      <c r="J34" s="16"/>
      <c r="K34" s="16"/>
      <c r="L34" s="16"/>
      <c r="M34" s="16"/>
      <c r="N34" s="16"/>
    </row>
    <row r="35" spans="1:14" ht="31.5">
      <c r="A35" s="39">
        <v>21041</v>
      </c>
      <c r="B35" s="44" t="s">
        <v>34</v>
      </c>
      <c r="C35" s="41">
        <v>2</v>
      </c>
      <c r="D35" s="42" t="s">
        <v>29</v>
      </c>
      <c r="E35" s="16">
        <v>470.77</v>
      </c>
      <c r="F35" s="15">
        <f t="shared" si="0"/>
        <v>941.54</v>
      </c>
      <c r="G35" s="16">
        <v>150</v>
      </c>
      <c r="H35" s="16">
        <f>G35*C35</f>
        <v>300</v>
      </c>
      <c r="I35" s="16">
        <v>95</v>
      </c>
      <c r="J35" s="16">
        <f>I35*C35</f>
        <v>190</v>
      </c>
      <c r="K35" s="16">
        <v>100</v>
      </c>
      <c r="L35" s="16">
        <f>K35*C35</f>
        <v>200</v>
      </c>
      <c r="M35" s="16">
        <v>95</v>
      </c>
      <c r="N35" s="16">
        <f>M35*C35</f>
        <v>190</v>
      </c>
    </row>
    <row r="36" spans="1:14" ht="15.75">
      <c r="A36" s="39"/>
      <c r="B36" s="44"/>
      <c r="C36" s="41"/>
      <c r="D36" s="42"/>
      <c r="E36" s="16"/>
      <c r="F36" s="15"/>
      <c r="G36" s="16"/>
      <c r="H36" s="16"/>
      <c r="I36" s="16"/>
      <c r="J36" s="16"/>
      <c r="K36" s="16"/>
      <c r="L36" s="16"/>
      <c r="M36" s="16"/>
      <c r="N36" s="16"/>
    </row>
    <row r="37" spans="1:14" ht="15.75">
      <c r="A37" s="39">
        <v>90001</v>
      </c>
      <c r="B37" s="45" t="s">
        <v>35</v>
      </c>
      <c r="C37" s="41">
        <v>15500</v>
      </c>
      <c r="D37" s="37" t="s">
        <v>26</v>
      </c>
      <c r="E37" s="16">
        <v>0.38</v>
      </c>
      <c r="F37" s="15">
        <f t="shared" si="0"/>
        <v>5890</v>
      </c>
      <c r="G37" s="16">
        <v>1.2</v>
      </c>
      <c r="H37" s="16">
        <f>G37*C37</f>
        <v>18600</v>
      </c>
      <c r="I37" s="16">
        <v>1</v>
      </c>
      <c r="J37" s="16">
        <f>I37*C37</f>
        <v>15500</v>
      </c>
      <c r="K37" s="16">
        <v>0.63</v>
      </c>
      <c r="L37" s="16">
        <f>K37*C37</f>
        <v>9765</v>
      </c>
      <c r="M37" s="16">
        <v>0.5</v>
      </c>
      <c r="N37" s="16">
        <f>M37*C37</f>
        <v>7750</v>
      </c>
    </row>
    <row r="38" spans="1:14" ht="15.75">
      <c r="A38" s="39"/>
      <c r="B38" s="45"/>
      <c r="C38" s="41"/>
      <c r="D38" s="37"/>
      <c r="E38" s="16"/>
      <c r="F38" s="15"/>
      <c r="G38" s="16"/>
      <c r="H38" s="16"/>
      <c r="I38" s="16"/>
      <c r="J38" s="16"/>
      <c r="K38" s="16"/>
      <c r="L38" s="16"/>
      <c r="M38" s="16"/>
      <c r="N38" s="16"/>
    </row>
    <row r="39" spans="1:14" ht="31.5">
      <c r="A39" s="39">
        <v>90002</v>
      </c>
      <c r="B39" s="44" t="s">
        <v>36</v>
      </c>
      <c r="C39" s="41">
        <v>22200</v>
      </c>
      <c r="D39" s="37" t="s">
        <v>26</v>
      </c>
      <c r="E39" s="16">
        <v>0.6</v>
      </c>
      <c r="F39" s="15">
        <f t="shared" si="0"/>
        <v>13320</v>
      </c>
      <c r="G39" s="16">
        <v>0.85</v>
      </c>
      <c r="H39" s="16">
        <f>G39*C39</f>
        <v>18870</v>
      </c>
      <c r="I39" s="16">
        <v>1.67</v>
      </c>
      <c r="J39" s="16">
        <f>I39*C39</f>
        <v>37074</v>
      </c>
      <c r="K39" s="16">
        <v>1.2</v>
      </c>
      <c r="L39" s="16">
        <f>K39*C39</f>
        <v>26640</v>
      </c>
      <c r="M39" s="16">
        <v>1.9</v>
      </c>
      <c r="N39" s="16">
        <f>M39*C39</f>
        <v>42180</v>
      </c>
    </row>
    <row r="40" spans="1:14" ht="15.75">
      <c r="A40" s="39"/>
      <c r="B40" s="44"/>
      <c r="C40" s="41"/>
      <c r="D40" s="37"/>
      <c r="E40" s="16"/>
      <c r="F40" s="15"/>
      <c r="G40" s="16"/>
      <c r="H40" s="16"/>
      <c r="I40" s="16"/>
      <c r="J40" s="16"/>
      <c r="K40" s="16"/>
      <c r="L40" s="16"/>
      <c r="M40" s="16"/>
      <c r="N40" s="16"/>
    </row>
    <row r="41" spans="1:14" ht="31.5">
      <c r="A41" s="43">
        <v>90003</v>
      </c>
      <c r="B41" s="44" t="s">
        <v>37</v>
      </c>
      <c r="C41" s="41">
        <v>6800</v>
      </c>
      <c r="D41" s="42" t="s">
        <v>24</v>
      </c>
      <c r="E41" s="16">
        <v>2.17</v>
      </c>
      <c r="F41" s="15">
        <f t="shared" si="0"/>
        <v>14756</v>
      </c>
      <c r="G41" s="16">
        <v>3</v>
      </c>
      <c r="H41" s="16">
        <f>G41*C41</f>
        <v>20400</v>
      </c>
      <c r="I41" s="16">
        <v>2.5</v>
      </c>
      <c r="J41" s="16">
        <f>I41*C41</f>
        <v>17000</v>
      </c>
      <c r="K41" s="16">
        <v>1.75</v>
      </c>
      <c r="L41" s="16">
        <f>K41*C41</f>
        <v>11900</v>
      </c>
      <c r="M41" s="16">
        <v>2.1</v>
      </c>
      <c r="N41" s="16">
        <f>M41*C41</f>
        <v>14280</v>
      </c>
    </row>
    <row r="42" spans="1:14" ht="15.75">
      <c r="A42" s="43"/>
      <c r="B42" s="44"/>
      <c r="C42" s="41"/>
      <c r="D42" s="42"/>
      <c r="E42" s="16"/>
      <c r="F42" s="15"/>
      <c r="G42" s="16"/>
      <c r="H42" s="16"/>
      <c r="I42" s="16"/>
      <c r="J42" s="16"/>
      <c r="K42" s="16"/>
      <c r="L42" s="16"/>
      <c r="M42" s="16"/>
      <c r="N42" s="16"/>
    </row>
    <row r="43" spans="1:14" ht="31.5">
      <c r="A43" s="39">
        <v>90004</v>
      </c>
      <c r="B43" s="44" t="s">
        <v>38</v>
      </c>
      <c r="C43" s="41">
        <v>13000</v>
      </c>
      <c r="D43" s="42" t="s">
        <v>24</v>
      </c>
      <c r="E43" s="16">
        <v>1.75</v>
      </c>
      <c r="F43" s="15">
        <f t="shared" si="0"/>
        <v>22750</v>
      </c>
      <c r="G43" s="16">
        <v>2</v>
      </c>
      <c r="H43" s="16">
        <f>G43*C43</f>
        <v>26000</v>
      </c>
      <c r="I43" s="16">
        <v>3</v>
      </c>
      <c r="J43" s="16">
        <f>I43*C43</f>
        <v>39000</v>
      </c>
      <c r="K43" s="16">
        <v>2</v>
      </c>
      <c r="L43" s="16">
        <f>K43*C43</f>
        <v>26000</v>
      </c>
      <c r="M43" s="16">
        <v>2</v>
      </c>
      <c r="N43" s="16">
        <f>M43*C43</f>
        <v>26000</v>
      </c>
    </row>
    <row r="44" spans="1:14" ht="15.75">
      <c r="A44" s="39"/>
      <c r="B44" s="44"/>
      <c r="C44" s="41"/>
      <c r="D44" s="42"/>
      <c r="E44" s="16"/>
      <c r="F44" s="15"/>
      <c r="G44" s="16"/>
      <c r="H44" s="16"/>
      <c r="I44" s="16"/>
      <c r="J44" s="16"/>
      <c r="K44" s="16"/>
      <c r="L44" s="16"/>
      <c r="M44" s="16"/>
      <c r="N44" s="16"/>
    </row>
    <row r="45" spans="1:14" ht="15.75">
      <c r="A45" s="39">
        <v>90005</v>
      </c>
      <c r="B45" s="45" t="s">
        <v>39</v>
      </c>
      <c r="C45" s="41">
        <v>12200</v>
      </c>
      <c r="D45" s="42" t="s">
        <v>40</v>
      </c>
      <c r="E45" s="16">
        <v>0.01</v>
      </c>
      <c r="F45" s="15">
        <f t="shared" si="0"/>
        <v>122</v>
      </c>
      <c r="G45" s="16">
        <v>2.75</v>
      </c>
      <c r="H45" s="16">
        <f>G45*C45</f>
        <v>33550</v>
      </c>
      <c r="I45" s="16">
        <v>2.6</v>
      </c>
      <c r="J45" s="16">
        <f>I45*C45</f>
        <v>31720</v>
      </c>
      <c r="K45" s="16">
        <v>3.5</v>
      </c>
      <c r="L45" s="16">
        <f>K45*C45</f>
        <v>42700</v>
      </c>
      <c r="M45" s="16">
        <v>4</v>
      </c>
      <c r="N45" s="16">
        <f>M45*C45</f>
        <v>48800</v>
      </c>
    </row>
    <row r="46" spans="1:14" ht="15.75">
      <c r="A46" s="39"/>
      <c r="B46" s="45"/>
      <c r="C46" s="41"/>
      <c r="D46" s="42"/>
      <c r="E46" s="16"/>
      <c r="F46" s="15"/>
      <c r="G46" s="16"/>
      <c r="H46" s="16"/>
      <c r="I46" s="16"/>
      <c r="J46" s="16"/>
      <c r="K46" s="16"/>
      <c r="L46" s="16"/>
      <c r="M46" s="16"/>
      <c r="N46" s="16"/>
    </row>
    <row r="47" spans="1:14" ht="15.75">
      <c r="A47" s="43">
        <v>90006</v>
      </c>
      <c r="B47" s="45" t="s">
        <v>41</v>
      </c>
      <c r="C47" s="41">
        <v>1</v>
      </c>
      <c r="D47" s="42" t="s">
        <v>15</v>
      </c>
      <c r="E47" s="16">
        <v>40322.04</v>
      </c>
      <c r="F47" s="15">
        <f t="shared" si="0"/>
        <v>40322.04</v>
      </c>
      <c r="G47" s="16">
        <v>34000</v>
      </c>
      <c r="H47" s="16">
        <f>G47*C47</f>
        <v>34000</v>
      </c>
      <c r="I47" s="16">
        <v>14700</v>
      </c>
      <c r="J47" s="16">
        <f>I47*C47</f>
        <v>14700</v>
      </c>
      <c r="K47" s="16">
        <v>43789</v>
      </c>
      <c r="L47" s="16">
        <f>K47*C47</f>
        <v>43789</v>
      </c>
      <c r="M47" s="16">
        <v>31800</v>
      </c>
      <c r="N47" s="16">
        <f>M47*C47</f>
        <v>31800</v>
      </c>
    </row>
    <row r="48" spans="1:6" ht="15.75">
      <c r="A48" s="43"/>
      <c r="B48" s="45"/>
      <c r="C48" s="41"/>
      <c r="D48" s="42"/>
      <c r="E48" s="16"/>
      <c r="F48" s="15"/>
    </row>
    <row r="49" spans="1:14" ht="31.5">
      <c r="A49" s="43">
        <v>90007</v>
      </c>
      <c r="B49" s="44" t="s">
        <v>42</v>
      </c>
      <c r="C49" s="41">
        <v>19800</v>
      </c>
      <c r="D49" s="42" t="s">
        <v>24</v>
      </c>
      <c r="E49" s="16">
        <v>2.98</v>
      </c>
      <c r="F49" s="15">
        <f t="shared" si="0"/>
        <v>59004</v>
      </c>
      <c r="G49" s="16">
        <v>4.5</v>
      </c>
      <c r="H49" s="16">
        <f>G49*C49</f>
        <v>89100</v>
      </c>
      <c r="I49" s="16">
        <v>5.25</v>
      </c>
      <c r="J49" s="16">
        <f>I49*C49</f>
        <v>103950</v>
      </c>
      <c r="K49" s="16">
        <v>4.25</v>
      </c>
      <c r="L49" s="16">
        <f>K49*C49</f>
        <v>84150</v>
      </c>
      <c r="M49" s="16">
        <v>4.85</v>
      </c>
      <c r="N49" s="16">
        <f>M49*C49</f>
        <v>96030</v>
      </c>
    </row>
    <row r="50" spans="1:13" ht="15.75">
      <c r="A50" s="43"/>
      <c r="B50" s="44"/>
      <c r="C50" s="41"/>
      <c r="D50" s="42"/>
      <c r="E50" s="16"/>
      <c r="F50" s="15"/>
      <c r="G50" s="25"/>
      <c r="I50" s="25"/>
      <c r="K50" s="25"/>
      <c r="M50" s="25"/>
    </row>
    <row r="51" spans="1:14" ht="15.75">
      <c r="A51" s="39">
        <v>90008</v>
      </c>
      <c r="B51" s="34" t="s">
        <v>43</v>
      </c>
      <c r="C51" s="36">
        <v>22200</v>
      </c>
      <c r="D51" s="42" t="s">
        <v>26</v>
      </c>
      <c r="E51" s="16">
        <v>0.31</v>
      </c>
      <c r="F51" s="15">
        <f t="shared" si="0"/>
        <v>6882</v>
      </c>
      <c r="G51" s="16">
        <v>0.3</v>
      </c>
      <c r="H51" s="16">
        <f>G51*C51</f>
        <v>6660</v>
      </c>
      <c r="I51" s="16">
        <v>0.29</v>
      </c>
      <c r="J51" s="16">
        <f>I51*C51</f>
        <v>6438</v>
      </c>
      <c r="K51" s="16">
        <v>0.35</v>
      </c>
      <c r="L51" s="16">
        <f>K51*C51</f>
        <v>7769.999999999999</v>
      </c>
      <c r="M51" s="16">
        <v>0.29</v>
      </c>
      <c r="N51" s="16">
        <f>M51*C51</f>
        <v>6438</v>
      </c>
    </row>
    <row r="52" spans="1:13" ht="15.75">
      <c r="A52" s="39"/>
      <c r="B52" s="34"/>
      <c r="C52" s="36"/>
      <c r="D52" s="42"/>
      <c r="E52" s="16"/>
      <c r="F52" s="15"/>
      <c r="G52" s="19"/>
      <c r="I52" s="19"/>
      <c r="K52" s="19"/>
      <c r="M52" s="19"/>
    </row>
    <row r="53" spans="1:14" ht="15.75">
      <c r="A53" s="39">
        <v>90009</v>
      </c>
      <c r="B53" s="46" t="s">
        <v>44</v>
      </c>
      <c r="C53" s="36">
        <v>4</v>
      </c>
      <c r="D53" s="42" t="s">
        <v>29</v>
      </c>
      <c r="E53" s="16">
        <v>409.68</v>
      </c>
      <c r="F53" s="15">
        <f t="shared" si="0"/>
        <v>1638.72</v>
      </c>
      <c r="G53" s="16">
        <v>350</v>
      </c>
      <c r="H53" s="16">
        <f>G53*C53</f>
        <v>1400</v>
      </c>
      <c r="I53" s="16">
        <v>400</v>
      </c>
      <c r="J53" s="16">
        <f>I53*C53</f>
        <v>1600</v>
      </c>
      <c r="K53" s="16">
        <v>275</v>
      </c>
      <c r="L53" s="16">
        <f>K53*C53</f>
        <v>1100</v>
      </c>
      <c r="M53" s="16">
        <v>550</v>
      </c>
      <c r="N53" s="16">
        <f>M53*C53</f>
        <v>2200</v>
      </c>
    </row>
    <row r="54" spans="1:6" ht="15.75">
      <c r="A54" s="39"/>
      <c r="B54" s="46"/>
      <c r="C54" s="36"/>
      <c r="D54" s="42"/>
      <c r="E54" s="16"/>
      <c r="F54" s="15"/>
    </row>
    <row r="55" spans="1:14" ht="15.75">
      <c r="A55" s="43">
        <v>90010</v>
      </c>
      <c r="B55" s="45" t="s">
        <v>45</v>
      </c>
      <c r="C55" s="36">
        <v>4</v>
      </c>
      <c r="D55" s="42" t="s">
        <v>29</v>
      </c>
      <c r="E55" s="16">
        <v>3065.42</v>
      </c>
      <c r="F55" s="15">
        <f t="shared" si="0"/>
        <v>12261.68</v>
      </c>
      <c r="G55" s="16">
        <v>850</v>
      </c>
      <c r="H55" s="16">
        <f>G55*C55</f>
        <v>3400</v>
      </c>
      <c r="I55" s="16">
        <v>1400</v>
      </c>
      <c r="J55" s="16">
        <f>I55*C55</f>
        <v>5600</v>
      </c>
      <c r="K55" s="16">
        <v>1500</v>
      </c>
      <c r="L55" s="16">
        <f>K55*C55</f>
        <v>6000</v>
      </c>
      <c r="M55" s="16">
        <v>680</v>
      </c>
      <c r="N55" s="16">
        <f>M55*C55</f>
        <v>2720</v>
      </c>
    </row>
    <row r="56" spans="1:13" ht="15.75">
      <c r="A56" s="17"/>
      <c r="B56" s="17"/>
      <c r="C56" s="17"/>
      <c r="D56" s="17"/>
      <c r="E56" s="19"/>
      <c r="F56" s="47" t="s">
        <v>46</v>
      </c>
      <c r="G56" s="47" t="s">
        <v>46</v>
      </c>
      <c r="I56" s="47" t="s">
        <v>46</v>
      </c>
      <c r="K56" s="47" t="s">
        <v>46</v>
      </c>
      <c r="M56" s="47" t="s">
        <v>46</v>
      </c>
    </row>
    <row r="57" spans="1:6" ht="15.75">
      <c r="A57" s="17"/>
      <c r="B57" s="17"/>
      <c r="C57" s="17"/>
      <c r="D57" s="17"/>
      <c r="E57" s="19"/>
      <c r="F57" s="17"/>
    </row>
    <row r="58" spans="1:13" ht="15.75">
      <c r="A58" s="17" t="s">
        <v>47</v>
      </c>
      <c r="B58" s="17"/>
      <c r="C58" s="17"/>
      <c r="D58" s="17"/>
      <c r="E58" s="19"/>
      <c r="F58" s="18">
        <f>SUM(F15:F55)</f>
        <v>269795</v>
      </c>
      <c r="G58" s="19">
        <f>SUM(H15:H55)</f>
        <v>307230</v>
      </c>
      <c r="I58" s="19">
        <f>SUM(J15:J55)</f>
        <v>321272</v>
      </c>
      <c r="K58" s="19">
        <f>SUM(L15:L55)</f>
        <v>342459</v>
      </c>
      <c r="M58" s="19">
        <f>SUM(N15:N55)</f>
        <v>380028</v>
      </c>
    </row>
  </sheetData>
  <sheetProtection/>
  <mergeCells count="4">
    <mergeCell ref="E6:F6"/>
    <mergeCell ref="E7:F7"/>
    <mergeCell ref="E8:F8"/>
    <mergeCell ref="E9:F9"/>
  </mergeCells>
  <printOptions horizontalCentered="1"/>
  <pageMargins left="0.3" right="0.3" top="0.75" bottom="0.5" header="0.35" footer="0"/>
  <pageSetup horizontalDpi="600" verticalDpi="600" orientation="landscape" scale="57" r:id="rId1"/>
  <headerFooter alignWithMargins="0">
    <oddHeader>&amp;R&amp;16PAGE &amp;P OF &amp;N</oddHeader>
  </headerFooter>
  <rowBreaks count="1" manualBreakCount="1">
    <brk id="4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Madison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enptr</dc:creator>
  <cp:keywords/>
  <dc:description/>
  <cp:lastModifiedBy>enjlj</cp:lastModifiedBy>
  <cp:lastPrinted>2013-03-01T20:13:23Z</cp:lastPrinted>
  <dcterms:created xsi:type="dcterms:W3CDTF">2000-03-01T21:43:43Z</dcterms:created>
  <dcterms:modified xsi:type="dcterms:W3CDTF">2013-03-04T20:26:33Z</dcterms:modified>
  <cp:category/>
  <cp:version/>
  <cp:contentType/>
  <cp:contentStatus/>
</cp:coreProperties>
</file>