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25BEB2B2-7A66-488A-8B0F-FBDC40B7D98A}" xr6:coauthVersionLast="47" xr6:coauthVersionMax="47" xr10:uidLastSave="{00000000-0000-0000-0000-000000000000}"/>
  <bookViews>
    <workbookView xWindow="-110" yWindow="-110" windowWidth="19420" windowHeight="10420" tabRatio="229" xr2:uid="{00000000-000D-0000-FFFF-FFFF00000000}"/>
  </bookViews>
  <sheets>
    <sheet name="Item Lists" sheetId="3" r:id="rId1"/>
  </sheets>
  <definedNames>
    <definedName name="_xlnm.Print_Titles" localSheetId="0">'Item Lists'!$1:$4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E15" i="3" s="1"/>
  <c r="G14" i="3"/>
  <c r="G15" i="3" s="1"/>
  <c r="I14" i="3"/>
  <c r="I15" i="3" s="1"/>
  <c r="K14" i="3"/>
  <c r="K15" i="3" s="1"/>
  <c r="M14" i="3"/>
  <c r="D14" i="3"/>
  <c r="E9" i="3"/>
  <c r="G9" i="3"/>
  <c r="I9" i="3"/>
  <c r="K9" i="3"/>
  <c r="M9" i="3"/>
  <c r="M15" i="3" s="1"/>
  <c r="D9" i="3"/>
  <c r="D15" i="3" l="1"/>
</calcChain>
</file>

<file path=xl/sharedStrings.xml><?xml version="1.0" encoding="utf-8"?>
<sst xmlns="http://schemas.openxmlformats.org/spreadsheetml/2006/main" count="72" uniqueCount="25">
  <si>
    <t>Item</t>
  </si>
  <si>
    <t>Quantity</t>
  </si>
  <si>
    <t>Price</t>
  </si>
  <si>
    <t>Extension</t>
  </si>
  <si>
    <t>Section B:  Proposal Page</t>
  </si>
  <si>
    <t>DATE: 3/27/25</t>
  </si>
  <si>
    <t>SOUTH MADISON DEMOLITIONS AND SITE RESTORATIONS</t>
  </si>
  <si>
    <t>CONTRACT NO.  9627</t>
  </si>
  <si>
    <t/>
  </si>
  <si>
    <t>HM Brandt LLC</t>
  </si>
  <si>
    <t>Veit &amp; Company, Inc.</t>
  </si>
  <si>
    <t>Section B: Proposal Page Alternate</t>
  </si>
  <si>
    <t>5 Items</t>
  </si>
  <si>
    <t>Totals</t>
  </si>
  <si>
    <t>Base Bid</t>
  </si>
  <si>
    <t>Alternate Bid</t>
  </si>
  <si>
    <t>Guelig Waste Removal And Demolition LLC</t>
  </si>
  <si>
    <t>Interstate Demolition, LLC</t>
  </si>
  <si>
    <t>R. G. Huston Co., Inc.</t>
  </si>
  <si>
    <t>Speedway Sand &amp; Gravel, Inc.</t>
  </si>
  <si>
    <r>
      <rPr>
        <b/>
        <sz val="9"/>
        <rFont val="Arial"/>
        <family val="2"/>
      </rPr>
      <t>90000</t>
    </r>
    <r>
      <rPr>
        <sz val="9"/>
        <rFont val="Arial"/>
        <family val="2"/>
      </rPr>
      <t xml:space="preserve"> - 1901-1915 South Park St. Building(s) Demolition and Site Restoration - Includes all demolition (including hazardous material abatement) and site restorations per plans and specifications - Lump Sum</t>
    </r>
  </si>
  <si>
    <r>
      <rPr>
        <b/>
        <sz val="9"/>
        <rFont val="Arial"/>
        <family val="2"/>
      </rPr>
      <t>90001</t>
    </r>
    <r>
      <rPr>
        <sz val="9"/>
        <rFont val="Arial"/>
        <family val="2"/>
      </rPr>
      <t xml:space="preserve"> - 814 - 826 North Avenue Building(s) Demolition and Site Restoration - Includes all demolition (including hazardous material abatement) and site restorations per plans and specifications - Lump Sum</t>
    </r>
  </si>
  <si>
    <r>
      <rPr>
        <b/>
        <sz val="9"/>
        <rFont val="Arial"/>
        <family val="2"/>
      </rPr>
      <t>90002</t>
    </r>
    <r>
      <rPr>
        <sz val="9"/>
        <rFont val="Arial"/>
        <family val="2"/>
      </rPr>
      <t xml:space="preserve"> - 1810 South Park Street Building(s) Demolition and Site Restoration - Includes all demolition (including hazardous material abatement) and site restorations per plans and specifications - Lump Sum</t>
    </r>
  </si>
  <si>
    <r>
      <rPr>
        <b/>
        <sz val="9"/>
        <rFont val="Arial"/>
        <family val="2"/>
      </rPr>
      <t>90003</t>
    </r>
    <r>
      <rPr>
        <sz val="9"/>
        <rFont val="Arial"/>
        <family val="2"/>
      </rPr>
      <t xml:space="preserve"> - 810 West Badger Road Building(s) Demolition and Site Restoration - Includes all demolition (including hazardous material abatement) and site restorations per plans and specifications - Lump Sum</t>
    </r>
  </si>
  <si>
    <r>
      <rPr>
        <b/>
        <sz val="9"/>
        <rFont val="Arial"/>
        <family val="2"/>
      </rPr>
      <t>90004</t>
    </r>
    <r>
      <rPr>
        <sz val="9"/>
        <rFont val="Arial"/>
        <family val="2"/>
      </rPr>
      <t xml:space="preserve"> - 818 West Badger Road Building(s) Demolition and Site Restoration - Includes all demolition (including hazardous material abatement) and site restorations per plans and specifications - Lump Sum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</si>
</sst>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2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3" fillId="0" borderId="0" xfId="0" applyFont="1" applyBorder="1" applyAlignment="1">
      <alignment horizontal="left" wrapText="1"/>
      <protection locked="0"/>
    </xf>
    <xf numFmtId="0" fontId="2" fillId="0" borderId="0" xfId="0" applyFont="1" applyBorder="1" applyAlignment="1">
      <alignment horizontal="left" vertical="top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"/>
  <sheetViews>
    <sheetView tabSelected="1" workbookViewId="0">
      <selection sqref="A1:XFD1"/>
    </sheetView>
  </sheetViews>
  <sheetFormatPr defaultRowHeight="12.5" x14ac:dyDescent="0.25"/>
  <cols>
    <col min="1" max="1" width="34" style="6" customWidth="1"/>
    <col min="2" max="2" width="7.453125" style="4" customWidth="1"/>
    <col min="3" max="3" width="11.26953125" style="5" bestFit="1" customWidth="1"/>
    <col min="4" max="4" width="12.81640625" style="5" bestFit="1" customWidth="1"/>
    <col min="5" max="5" width="13.453125" style="5" customWidth="1"/>
    <col min="6" max="6" width="12.7265625" style="5" hidden="1" customWidth="1"/>
    <col min="7" max="7" width="13.54296875" style="5" customWidth="1"/>
    <col min="8" max="8" width="12.7265625" style="5" hidden="1" customWidth="1"/>
    <col min="9" max="9" width="13" style="5" customWidth="1"/>
    <col min="10" max="10" width="13.54296875" style="5" hidden="1" customWidth="1"/>
    <col min="11" max="11" width="15.1796875" style="5" customWidth="1"/>
    <col min="12" max="12" width="1.81640625" style="5" hidden="1" customWidth="1"/>
    <col min="13" max="13" width="13.1796875" style="5" customWidth="1"/>
    <col min="14" max="14" width="14" style="5" hidden="1" customWidth="1"/>
    <col min="15" max="15" width="12.26953125" style="5" bestFit="1" customWidth="1"/>
    <col min="16" max="16" width="14" style="5" customWidth="1"/>
    <col min="17" max="17" width="12.26953125" style="5" bestFit="1" customWidth="1"/>
    <col min="18" max="18" width="14" style="5" bestFit="1" customWidth="1"/>
    <col min="19" max="26" width="14" style="5" customWidth="1"/>
  </cols>
  <sheetData>
    <row r="1" spans="1:26" s="10" customFormat="1" ht="25.5" customHeight="1" x14ac:dyDescent="0.25">
      <c r="A1" s="21" t="s">
        <v>6</v>
      </c>
      <c r="B1" s="21"/>
      <c r="C1" s="21"/>
      <c r="D1" s="21"/>
      <c r="E1" s="9"/>
      <c r="F1" s="9"/>
      <c r="G1" s="9"/>
    </row>
    <row r="2" spans="1:26" x14ac:dyDescent="0.25">
      <c r="A2" s="2" t="s">
        <v>7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s="12" customFormat="1" ht="42" customHeight="1" x14ac:dyDescent="0.25">
      <c r="A3" s="19" t="s">
        <v>5</v>
      </c>
      <c r="B3" s="11" t="s">
        <v>8</v>
      </c>
      <c r="C3" s="20" t="s">
        <v>9</v>
      </c>
      <c r="D3" s="20"/>
      <c r="E3" s="11" t="s">
        <v>19</v>
      </c>
      <c r="F3" s="11" t="s">
        <v>8</v>
      </c>
      <c r="G3" s="11" t="s">
        <v>18</v>
      </c>
      <c r="H3" s="11" t="s">
        <v>8</v>
      </c>
      <c r="I3" s="11" t="s">
        <v>17</v>
      </c>
      <c r="J3" s="11" t="s">
        <v>8</v>
      </c>
      <c r="K3" s="11" t="s">
        <v>16</v>
      </c>
      <c r="L3" s="11" t="s">
        <v>8</v>
      </c>
      <c r="M3" s="11" t="s">
        <v>10</v>
      </c>
      <c r="N3" s="11" t="s">
        <v>8</v>
      </c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x14ac:dyDescent="0.25">
      <c r="A4" s="7" t="s">
        <v>0</v>
      </c>
      <c r="B4" s="3" t="s">
        <v>1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3" t="s">
        <v>2</v>
      </c>
      <c r="N4" t="s">
        <v>3</v>
      </c>
      <c r="O4"/>
      <c r="P4"/>
      <c r="Q4"/>
      <c r="R4"/>
      <c r="S4"/>
      <c r="T4"/>
      <c r="U4"/>
      <c r="V4"/>
      <c r="W4"/>
      <c r="X4"/>
      <c r="Y4"/>
      <c r="Z4"/>
    </row>
    <row r="5" spans="1:26" ht="13" x14ac:dyDescent="0.3">
      <c r="A5" s="8" t="s">
        <v>4</v>
      </c>
      <c r="B5" t="s">
        <v>8</v>
      </c>
      <c r="C5" t="s">
        <v>8</v>
      </c>
      <c r="D5" t="s">
        <v>8</v>
      </c>
      <c r="E5" t="s">
        <v>8</v>
      </c>
      <c r="F5" t="s">
        <v>8</v>
      </c>
      <c r="G5" t="s">
        <v>8</v>
      </c>
      <c r="H5" t="s">
        <v>8</v>
      </c>
      <c r="I5" t="s">
        <v>8</v>
      </c>
      <c r="J5" t="s">
        <v>8</v>
      </c>
      <c r="K5" t="s">
        <v>8</v>
      </c>
      <c r="L5" t="s">
        <v>8</v>
      </c>
      <c r="M5" t="s">
        <v>8</v>
      </c>
      <c r="N5" t="s">
        <v>8</v>
      </c>
      <c r="O5"/>
      <c r="P5"/>
      <c r="Y5"/>
      <c r="Z5"/>
    </row>
    <row r="6" spans="1:26" ht="57.5" x14ac:dyDescent="0.25">
      <c r="A6" s="18" t="s">
        <v>20</v>
      </c>
      <c r="B6" s="4">
        <v>1</v>
      </c>
      <c r="C6" s="5">
        <v>151038</v>
      </c>
      <c r="D6" s="5">
        <v>151038</v>
      </c>
      <c r="E6" s="5">
        <v>183688.6</v>
      </c>
      <c r="F6" s="5">
        <v>183688.6</v>
      </c>
      <c r="G6" s="5">
        <v>167088</v>
      </c>
      <c r="H6" s="5">
        <v>167088</v>
      </c>
      <c r="I6" s="5">
        <v>190700</v>
      </c>
      <c r="J6" s="5">
        <v>190700</v>
      </c>
      <c r="K6" s="5">
        <v>232750</v>
      </c>
      <c r="L6" s="5">
        <v>232750</v>
      </c>
      <c r="M6" s="5">
        <v>253460</v>
      </c>
      <c r="N6" s="5">
        <v>253460</v>
      </c>
      <c r="Y6"/>
      <c r="Z6"/>
    </row>
    <row r="7" spans="1:26" ht="57.5" x14ac:dyDescent="0.25">
      <c r="A7" s="18" t="s">
        <v>21</v>
      </c>
      <c r="B7" s="4">
        <v>1</v>
      </c>
      <c r="C7" s="5">
        <v>93909</v>
      </c>
      <c r="D7" s="5">
        <v>93909</v>
      </c>
      <c r="E7" s="5">
        <v>163775.84</v>
      </c>
      <c r="F7" s="5">
        <v>163775.84</v>
      </c>
      <c r="G7" s="5">
        <v>190866</v>
      </c>
      <c r="H7" s="5">
        <v>190866</v>
      </c>
      <c r="I7" s="5">
        <v>180000</v>
      </c>
      <c r="J7" s="5">
        <v>180000</v>
      </c>
      <c r="K7" s="5">
        <v>251905</v>
      </c>
      <c r="L7" s="5">
        <v>251905</v>
      </c>
      <c r="M7" s="5">
        <v>250175</v>
      </c>
      <c r="N7" s="5">
        <v>250175</v>
      </c>
    </row>
    <row r="8" spans="1:26" ht="57.5" x14ac:dyDescent="0.25">
      <c r="A8" s="18" t="s">
        <v>22</v>
      </c>
      <c r="B8" s="4">
        <v>1</v>
      </c>
      <c r="C8" s="5">
        <v>262438</v>
      </c>
      <c r="D8" s="5">
        <v>262438</v>
      </c>
      <c r="E8" s="5">
        <v>379314.07</v>
      </c>
      <c r="F8" s="5">
        <v>379314.07</v>
      </c>
      <c r="G8" s="5">
        <v>428674</v>
      </c>
      <c r="H8" s="5">
        <v>428674</v>
      </c>
      <c r="I8" s="5">
        <v>466600</v>
      </c>
      <c r="J8" s="5">
        <v>466600</v>
      </c>
      <c r="K8" s="5">
        <v>426907</v>
      </c>
      <c r="L8" s="5">
        <v>426907</v>
      </c>
      <c r="M8" s="5">
        <v>521673</v>
      </c>
      <c r="N8" s="5">
        <v>521673</v>
      </c>
    </row>
    <row r="9" spans="1:26" x14ac:dyDescent="0.25">
      <c r="A9" s="13" t="s">
        <v>14</v>
      </c>
      <c r="B9" s="14"/>
      <c r="C9" s="15"/>
      <c r="D9" s="15">
        <f>SUM(D6:D8)</f>
        <v>507385</v>
      </c>
      <c r="E9" s="15">
        <f>SUM(F6:F8)</f>
        <v>726778.51</v>
      </c>
      <c r="F9" s="15"/>
      <c r="G9" s="15">
        <f>SUM(H6:H8)</f>
        <v>786628</v>
      </c>
      <c r="H9" s="15"/>
      <c r="I9" s="15">
        <f>SUM(J6:J8)</f>
        <v>837300</v>
      </c>
      <c r="J9" s="15"/>
      <c r="K9" s="15">
        <f>SUM(L6:L8)</f>
        <v>911562</v>
      </c>
      <c r="L9" s="15"/>
      <c r="M9" s="15">
        <f>SUM(N6:N8)</f>
        <v>1025308</v>
      </c>
      <c r="Z9"/>
    </row>
    <row r="10" spans="1:26" ht="7.5" customHeight="1" x14ac:dyDescent="0.25"/>
    <row r="11" spans="1:26" ht="13" x14ac:dyDescent="0.3">
      <c r="A11" s="8" t="s">
        <v>11</v>
      </c>
      <c r="B11" s="4" t="s">
        <v>8</v>
      </c>
      <c r="C11" s="5" t="s">
        <v>8</v>
      </c>
      <c r="D11" s="5" t="s">
        <v>8</v>
      </c>
      <c r="E11" s="5" t="s">
        <v>8</v>
      </c>
      <c r="F11" s="5" t="s">
        <v>8</v>
      </c>
      <c r="G11" s="5" t="s">
        <v>8</v>
      </c>
      <c r="H11" s="5" t="s">
        <v>8</v>
      </c>
      <c r="I11" s="5" t="s">
        <v>8</v>
      </c>
      <c r="J11" s="5" t="s">
        <v>8</v>
      </c>
      <c r="K11" s="5" t="s">
        <v>8</v>
      </c>
      <c r="L11" s="5" t="s">
        <v>8</v>
      </c>
      <c r="M11" s="5" t="s">
        <v>8</v>
      </c>
      <c r="N11" s="5" t="s">
        <v>8</v>
      </c>
    </row>
    <row r="12" spans="1:26" ht="57.5" x14ac:dyDescent="0.25">
      <c r="A12" s="18" t="s">
        <v>23</v>
      </c>
      <c r="B12" s="4">
        <v>1</v>
      </c>
      <c r="C12" s="5">
        <v>122348</v>
      </c>
      <c r="D12" s="5">
        <v>122348</v>
      </c>
      <c r="E12" s="5">
        <v>90476.27</v>
      </c>
      <c r="F12" s="5">
        <v>90476.27</v>
      </c>
      <c r="G12" s="5">
        <v>191606</v>
      </c>
      <c r="H12" s="5">
        <v>191606</v>
      </c>
      <c r="I12" s="5">
        <v>190000</v>
      </c>
      <c r="J12" s="5">
        <v>190000</v>
      </c>
      <c r="K12" s="5">
        <v>232019</v>
      </c>
      <c r="L12" s="5">
        <v>232019</v>
      </c>
      <c r="M12" s="5">
        <v>233552</v>
      </c>
      <c r="N12" s="5">
        <v>233552</v>
      </c>
    </row>
    <row r="13" spans="1:26" ht="57.5" x14ac:dyDescent="0.25">
      <c r="A13" s="18" t="s">
        <v>24</v>
      </c>
      <c r="B13" s="4">
        <v>1</v>
      </c>
      <c r="C13" s="5">
        <v>107238</v>
      </c>
      <c r="D13" s="5">
        <v>107238</v>
      </c>
      <c r="E13" s="5">
        <v>103748.31</v>
      </c>
      <c r="F13" s="5">
        <v>103748.31</v>
      </c>
      <c r="G13" s="5">
        <v>170157</v>
      </c>
      <c r="H13" s="5">
        <v>170157</v>
      </c>
      <c r="I13" s="5">
        <v>204000</v>
      </c>
      <c r="J13" s="5">
        <v>204000</v>
      </c>
      <c r="K13" s="5">
        <v>208696</v>
      </c>
      <c r="L13" s="5">
        <v>208696</v>
      </c>
      <c r="M13" s="5">
        <v>244345</v>
      </c>
      <c r="N13" s="5">
        <v>244345</v>
      </c>
    </row>
    <row r="14" spans="1:26" x14ac:dyDescent="0.25">
      <c r="A14" s="13" t="s">
        <v>15</v>
      </c>
      <c r="B14" s="14"/>
      <c r="C14" s="15"/>
      <c r="D14" s="15">
        <f>SUM(D12:D13)</f>
        <v>229586</v>
      </c>
      <c r="E14" s="15">
        <f t="shared" ref="E14" si="0">SUM(F12:F13)</f>
        <v>194224.58000000002</v>
      </c>
      <c r="F14" s="15"/>
      <c r="G14" s="15">
        <f t="shared" ref="G14" si="1">SUM(H12:H13)</f>
        <v>361763</v>
      </c>
      <c r="H14" s="15"/>
      <c r="I14" s="15">
        <f t="shared" ref="I14" si="2">SUM(J12:J13)</f>
        <v>394000</v>
      </c>
      <c r="J14" s="15"/>
      <c r="K14" s="15">
        <f t="shared" ref="K14" si="3">SUM(L12:L13)</f>
        <v>440715</v>
      </c>
      <c r="L14" s="15"/>
      <c r="M14" s="15">
        <f t="shared" ref="M14" si="4">SUM(N12:N13)</f>
        <v>477897</v>
      </c>
      <c r="Z14"/>
    </row>
    <row r="15" spans="1:26" x14ac:dyDescent="0.25">
      <c r="A15" s="7" t="s">
        <v>12</v>
      </c>
      <c r="B15" s="16" t="s">
        <v>13</v>
      </c>
      <c r="C15" s="17" t="s">
        <v>8</v>
      </c>
      <c r="D15" s="17">
        <f>D14+D9</f>
        <v>736971</v>
      </c>
      <c r="E15" s="17">
        <f>E14+E9</f>
        <v>921003.09000000008</v>
      </c>
      <c r="F15" s="17" t="s">
        <v>8</v>
      </c>
      <c r="G15" s="17">
        <f>G14+G9</f>
        <v>1148391</v>
      </c>
      <c r="H15" s="17" t="s">
        <v>8</v>
      </c>
      <c r="I15" s="17">
        <f>I14+I9</f>
        <v>1231300</v>
      </c>
      <c r="J15" s="17" t="s">
        <v>8</v>
      </c>
      <c r="K15" s="17">
        <f>K14+K9</f>
        <v>1352277</v>
      </c>
      <c r="L15" s="17" t="s">
        <v>8</v>
      </c>
      <c r="M15" s="17">
        <f>M14+M9</f>
        <v>1503205</v>
      </c>
      <c r="N15" s="5" t="s">
        <v>8</v>
      </c>
      <c r="Z15"/>
    </row>
    <row r="17" ht="12.75" customHeight="1" x14ac:dyDescent="0.25"/>
  </sheetData>
  <mergeCells count="2">
    <mergeCell ref="C3:D3"/>
    <mergeCell ref="A1:D1"/>
  </mergeCells>
  <pageMargins left="0.75" right="0.75" top="1" bottom="1" header="0.5" footer="0.5"/>
  <pageSetup scale="90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2025-03-27T20:28:10Z</cp:lastPrinted>
  <dcterms:created xsi:type="dcterms:W3CDTF">2015-05-08T19:48:04Z</dcterms:created>
  <dcterms:modified xsi:type="dcterms:W3CDTF">2025-04-02T15:29:16Z</dcterms:modified>
</cp:coreProperties>
</file>